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7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'Sheet1'!$A$1:$AO$44</definedName>
  </definedNames>
  <calcPr fullCalcOnLoad="1"/>
</workbook>
</file>

<file path=xl/sharedStrings.xml><?xml version="1.0" encoding="utf-8"?>
<sst xmlns="http://schemas.openxmlformats.org/spreadsheetml/2006/main" count="87" uniqueCount="61">
  <si>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</si>
  <si>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</si>
  <si>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</si>
  <si>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</si>
  <si>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</si>
  <si>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</si>
  <si>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 xml:space="preserve">ESL Shipping </t>
  </si>
  <si>
    <t>Leipurin</t>
  </si>
  <si>
    <t xml:space="preserve">Other 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</si>
  <si>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</si>
  <si>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</si>
  <si>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</si>
  <si>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</si>
  <si>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</si>
  <si>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</si>
  <si>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</si>
  <si>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</si>
  <si>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</si>
  <si>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</si>
  <si>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</si>
  <si>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</si>
  <si>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</si>
  <si>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</si>
  <si>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</si>
  <si>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</si>
  <si>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</si>
  <si>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</si>
  <si>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</si>
  <si>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</si>
  <si>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</si>
  <si>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</si>
  <si>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</si>
  <si>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</si>
  <si>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</si>
  <si>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</si>
  <si>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</si>
  <si>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</si>
  <si>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</si>
  <si>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</si>
  <si>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</si>
  <si>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</si>
  <si>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 xml:space="preserve">Earnings per share (EPS), EUR </t>
  </si>
  <si>
    <t>II/20</t>
  </si>
  <si>
    <t>III/20</t>
  </si>
  <si>
    <t>IV/20</t>
  </si>
  <si>
    <t>I/21</t>
  </si>
  <si>
    <t>II/21</t>
  </si>
  <si>
    <t>III/21</t>
  </si>
  <si>
    <t>IV/21</t>
  </si>
  <si>
    <t>Discontinued operations**)</t>
  </si>
  <si>
    <t>*) Kauko has been reported as part of Telko-segment from January 1, 2019 until September 30, 2021</t>
  </si>
  <si>
    <t>**) Kauko has been reported as discontinued operations starting in Q4 2021</t>
  </si>
  <si>
    <t>I/22</t>
  </si>
  <si>
    <t>II/22</t>
  </si>
  <si>
    <t>III/22</t>
  </si>
  <si>
    <t>ESL Shipping</t>
  </si>
  <si>
    <t>Comparable operating profit has been reported starting from Q3 2021</t>
  </si>
  <si>
    <t>Comparable operating profit, MEUR</t>
  </si>
  <si>
    <t>Other</t>
  </si>
  <si>
    <t>Comparable operating profit, %</t>
  </si>
  <si>
    <t>IV/22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</si>
</sst>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  <xf numFmtId="0" fontId="0" fillId="0" borderId="0" xfId="0" applyFont="1" applyAlignment="1">
      <alignment/>
    </xf>
    <xf numFmtId="0" fontId="2" fillId="26" borderId="1" xfId="41" applyFont="1" applyFill="1">
      <alignment/>
    </xf>
    <xf numFmtId="0" fontId="2" fillId="26" borderId="1" xfId="39">
      <alignment/>
    </xf>
    <xf numFmtId="0" fontId="1" fillId="0" borderId="1" xfId="41" applyFill="1">
      <alignment/>
    </xf>
    <xf numFmtId="188" fontId="1" fillId="36" borderId="1" xfId="41" applyNumberFormat="1" applyFill="1">
      <alignment/>
    </xf>
    <xf numFmtId="0" fontId="1" fillId="36" borderId="1" xfId="41" applyFill="1">
      <alignment/>
    </xf>
    <xf numFmtId="188" fontId="1" fillId="0" borderId="1" xfId="41" applyNumberFormat="1" applyFill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7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7109375" style="0" customWidth="1"/>
    <col min="2" max="52" width="7.8515625" style="0" customWidth="1"/>
    <col min="53" max="53" width="8.00390625" style="0" customWidth="1"/>
  </cols>
  <sheetData>
    <row r="1" spans="1:75" ht="12.75">
      <c r="A1" s="25" t="s">
        <v>1</v>
      </c>
      <c r="B1" s="11" t="s">
        <v>60</v>
      </c>
      <c r="C1" s="11" t="s">
        <v>54</v>
      </c>
      <c r="D1" s="11" t="s">
        <v>53</v>
      </c>
      <c r="E1" s="11" t="s">
        <v>52</v>
      </c>
      <c r="F1" s="11" t="s">
        <v>48</v>
      </c>
      <c r="G1" s="11" t="s">
        <v>47</v>
      </c>
      <c r="H1" s="11" t="s">
        <v>46</v>
      </c>
      <c r="I1" s="11" t="s">
        <v>45</v>
      </c>
      <c r="J1" s="11" t="s">
        <v>44</v>
      </c>
      <c r="K1" s="11" t="s">
        <v>43</v>
      </c>
      <c r="L1" s="11" t="s">
        <v>42</v>
      </c>
      <c r="M1" s="11" t="s">
        <v>40</v>
      </c>
      <c r="N1" s="11" t="s">
        <v>39</v>
      </c>
      <c r="O1" s="11" t="s">
        <v>38</v>
      </c>
      <c r="P1" s="11" t="s">
        <v>37</v>
      </c>
      <c r="Q1" s="11" t="s">
        <v>34</v>
      </c>
      <c r="R1" s="11" t="s">
        <v>33</v>
      </c>
      <c r="S1" s="11" t="s">
        <v>32</v>
      </c>
      <c r="T1" s="11" t="s">
        <v>31</v>
      </c>
      <c r="U1" s="11" t="s">
        <v>30</v>
      </c>
      <c r="V1" s="11" t="s">
        <v>29</v>
      </c>
      <c r="W1" s="11" t="s">
        <v>28</v>
      </c>
      <c r="X1" s="11" t="s">
        <v>27</v>
      </c>
      <c r="Y1" s="11" t="s">
        <v>26</v>
      </c>
      <c r="Z1" s="11" t="s">
        <v>25</v>
      </c>
      <c r="AA1" s="11" t="s">
        <v>24</v>
      </c>
      <c r="AB1" s="11" t="s">
        <v>23</v>
      </c>
      <c r="AC1" s="11" t="s">
        <v>22</v>
      </c>
      <c r="AD1" s="11" t="s">
        <v>20</v>
      </c>
      <c r="AE1" s="11" t="s">
        <v>21</v>
      </c>
      <c r="AF1" s="11" t="s">
        <v>19</v>
      </c>
      <c r="AG1" s="11" t="s">
        <v>17</v>
      </c>
      <c r="AH1" s="11" t="s">
        <v>16</v>
      </c>
      <c r="AI1" s="11" t="s">
        <v>15</v>
      </c>
      <c r="AJ1" s="11" t="s">
        <v>14</v>
      </c>
      <c r="AK1" s="11" t="s">
        <v>13</v>
      </c>
      <c r="AL1" s="11" t="s">
        <v>12</v>
      </c>
      <c r="AM1" s="11" t="s">
        <v>11</v>
      </c>
      <c r="AN1" s="11" t="s">
        <v>10</v>
      </c>
      <c r="AO1" s="30" t="s">
        <v>9</v>
      </c>
      <c r="AP1" s="12"/>
      <c r="AQ1" s="12"/>
      <c r="AR1" s="12"/>
      <c r="AS1" s="12"/>
      <c r="AT1" s="12"/>
      <c r="AU1" s="13"/>
      <c r="AV1" s="13"/>
      <c r="AW1" s="13"/>
      <c r="AX1" s="13"/>
      <c r="AY1" s="14"/>
      <c r="AZ1" s="14"/>
      <c r="BA1" s="13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spans="1:75" ht="12.75">
      <c r="A2" s="24" t="s">
        <v>18</v>
      </c>
      <c r="B2" s="26">
        <v>164.6</v>
      </c>
      <c r="C2" s="26">
        <v>160.1</v>
      </c>
      <c r="D2" s="26">
        <v>165.3</v>
      </c>
      <c r="E2" s="26">
        <v>162.6</v>
      </c>
      <c r="F2" s="26">
        <v>163.2</v>
      </c>
      <c r="G2" s="26">
        <v>148</v>
      </c>
      <c r="H2" s="26">
        <v>142.9</v>
      </c>
      <c r="I2" s="26">
        <v>132.3</v>
      </c>
      <c r="J2" s="26">
        <v>133.5</v>
      </c>
      <c r="K2" s="26">
        <v>118.4</v>
      </c>
      <c r="L2" s="26">
        <v>115.6</v>
      </c>
      <c r="M2" s="26">
        <v>133.2</v>
      </c>
      <c r="N2" s="26">
        <f aca="true" t="shared" si="0" ref="N2:AL2">SUM(N3:N6)</f>
        <v>147</v>
      </c>
      <c r="O2" s="26">
        <f t="shared" si="0"/>
        <v>148</v>
      </c>
      <c r="P2" s="26">
        <f t="shared" si="0"/>
        <v>151.2</v>
      </c>
      <c r="Q2" s="26">
        <f t="shared" si="0"/>
        <v>141.5</v>
      </c>
      <c r="R2" s="26">
        <f t="shared" si="0"/>
        <v>156.6</v>
      </c>
      <c r="S2" s="26">
        <f t="shared" si="0"/>
        <v>136.3</v>
      </c>
      <c r="T2" s="26">
        <f t="shared" si="0"/>
        <v>132.70000000000002</v>
      </c>
      <c r="U2" s="26">
        <f t="shared" si="0"/>
        <v>115.30000000000001</v>
      </c>
      <c r="V2" s="26">
        <f t="shared" si="0"/>
        <v>132.4</v>
      </c>
      <c r="W2" s="26">
        <f t="shared" si="0"/>
        <v>127.2</v>
      </c>
      <c r="X2" s="26">
        <f t="shared" si="0"/>
        <v>123.80000000000001</v>
      </c>
      <c r="Y2" s="26">
        <f t="shared" si="0"/>
        <v>119</v>
      </c>
      <c r="Z2" s="26">
        <f t="shared" si="0"/>
        <v>124.5</v>
      </c>
      <c r="AA2" s="26">
        <f t="shared" si="0"/>
        <v>118.19999999999999</v>
      </c>
      <c r="AB2" s="26">
        <f t="shared" si="0"/>
        <v>116.2</v>
      </c>
      <c r="AC2" s="26">
        <f t="shared" si="0"/>
        <v>98.5</v>
      </c>
      <c r="AD2" s="26">
        <f t="shared" si="0"/>
        <v>122.1</v>
      </c>
      <c r="AE2" s="26">
        <f t="shared" si="0"/>
        <v>111.5</v>
      </c>
      <c r="AF2" s="26">
        <f t="shared" si="0"/>
        <v>110.2</v>
      </c>
      <c r="AG2" s="26">
        <f t="shared" si="0"/>
        <v>102</v>
      </c>
      <c r="AH2" s="26">
        <f t="shared" si="0"/>
        <v>122.6</v>
      </c>
      <c r="AI2" s="26">
        <f t="shared" si="0"/>
        <v>129.60000000000002</v>
      </c>
      <c r="AJ2" s="26">
        <f t="shared" si="0"/>
        <v>122.69999999999999</v>
      </c>
      <c r="AK2" s="26">
        <f t="shared" si="0"/>
        <v>108</v>
      </c>
      <c r="AL2" s="26">
        <f t="shared" si="0"/>
        <v>120.3</v>
      </c>
      <c r="AM2" s="26">
        <v>120.1</v>
      </c>
      <c r="AN2" s="26">
        <v>123.6</v>
      </c>
      <c r="AO2" s="26">
        <v>112.3</v>
      </c>
      <c r="AP2" s="15"/>
      <c r="AQ2" s="15"/>
      <c r="AR2" s="15"/>
      <c r="AS2" s="15"/>
      <c r="AT2" s="15"/>
      <c r="AU2" s="16"/>
      <c r="AV2" s="16"/>
      <c r="AW2" s="16"/>
      <c r="AX2" s="16"/>
      <c r="AY2" s="16"/>
      <c r="AZ2" s="16"/>
      <c r="BA2" s="16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spans="1:75" ht="12.75">
      <c r="A3" s="27" t="s">
        <v>6</v>
      </c>
      <c r="B3" s="27">
        <v>63.3</v>
      </c>
      <c r="C3" s="27">
        <v>65</v>
      </c>
      <c r="D3" s="27">
        <v>60.3</v>
      </c>
      <c r="E3" s="27">
        <v>56.8</v>
      </c>
      <c r="F3" s="27">
        <v>54.7</v>
      </c>
      <c r="G3" s="27">
        <v>47.3</v>
      </c>
      <c r="H3" s="27">
        <v>46</v>
      </c>
      <c r="I3" s="27">
        <v>43.4</v>
      </c>
      <c r="J3" s="27">
        <v>41.2</v>
      </c>
      <c r="K3" s="27">
        <v>31.6</v>
      </c>
      <c r="L3" s="27">
        <v>32.9</v>
      </c>
      <c r="M3" s="27">
        <v>42.7</v>
      </c>
      <c r="N3" s="27">
        <v>45.3</v>
      </c>
      <c r="O3" s="27">
        <v>43.4</v>
      </c>
      <c r="P3" s="27">
        <v>42.6</v>
      </c>
      <c r="Q3" s="27">
        <v>43.7</v>
      </c>
      <c r="R3" s="27">
        <v>46.4</v>
      </c>
      <c r="S3" s="27">
        <v>30.6</v>
      </c>
      <c r="T3" s="27">
        <v>22.6</v>
      </c>
      <c r="U3" s="27">
        <v>20.5</v>
      </c>
      <c r="V3" s="27">
        <v>22.6</v>
      </c>
      <c r="W3" s="27">
        <v>18.3</v>
      </c>
      <c r="X3" s="27">
        <v>19.5</v>
      </c>
      <c r="Y3" s="27">
        <v>18.9</v>
      </c>
      <c r="Z3" s="27">
        <v>20.6</v>
      </c>
      <c r="AA3" s="27">
        <v>17.9</v>
      </c>
      <c r="AB3" s="27">
        <v>16.7</v>
      </c>
      <c r="AC3" s="27">
        <v>16.2</v>
      </c>
      <c r="AD3" s="27">
        <v>19.9</v>
      </c>
      <c r="AE3" s="27">
        <v>19.9</v>
      </c>
      <c r="AF3" s="27">
        <v>18.2</v>
      </c>
      <c r="AG3" s="27">
        <v>18.2</v>
      </c>
      <c r="AH3" s="27">
        <v>23.2</v>
      </c>
      <c r="AI3" s="27">
        <v>21.6</v>
      </c>
      <c r="AJ3" s="27">
        <v>19.2</v>
      </c>
      <c r="AK3" s="27">
        <v>21.2</v>
      </c>
      <c r="AL3" s="27">
        <v>22.1</v>
      </c>
      <c r="AM3" s="27">
        <v>17.5</v>
      </c>
      <c r="AN3" s="27">
        <v>18.8</v>
      </c>
      <c r="AO3" s="27">
        <v>19.4</v>
      </c>
      <c r="AP3" s="15"/>
      <c r="AQ3" s="15"/>
      <c r="AR3" s="15"/>
      <c r="AS3" s="15"/>
      <c r="AT3" s="15"/>
      <c r="AU3" s="16"/>
      <c r="AV3" s="16"/>
      <c r="AW3" s="16"/>
      <c r="AX3" s="16"/>
      <c r="AY3" s="16"/>
      <c r="AZ3" s="16"/>
      <c r="BA3" s="16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2.75">
      <c r="A4" s="27" t="s">
        <v>35</v>
      </c>
      <c r="B4" s="28">
        <v>59.2</v>
      </c>
      <c r="C4" s="28">
        <v>60.5</v>
      </c>
      <c r="D4" s="28">
        <v>71.8</v>
      </c>
      <c r="E4" s="28">
        <v>75.9</v>
      </c>
      <c r="F4" s="28">
        <v>73.6</v>
      </c>
      <c r="G4" s="28">
        <v>73</v>
      </c>
      <c r="H4" s="28">
        <v>71.1</v>
      </c>
      <c r="I4" s="28">
        <v>61</v>
      </c>
      <c r="J4" s="28">
        <v>65.7</v>
      </c>
      <c r="K4" s="28">
        <v>62.5</v>
      </c>
      <c r="L4" s="28">
        <v>59.5</v>
      </c>
      <c r="M4" s="28">
        <v>63.6</v>
      </c>
      <c r="N4" s="28">
        <v>69.8</v>
      </c>
      <c r="O4" s="28">
        <v>74.7</v>
      </c>
      <c r="P4" s="28">
        <v>80.6</v>
      </c>
      <c r="Q4" s="28">
        <v>71.9</v>
      </c>
      <c r="R4" s="28">
        <v>69.5</v>
      </c>
      <c r="S4" s="28">
        <v>67.3</v>
      </c>
      <c r="T4" s="28">
        <v>71.7</v>
      </c>
      <c r="U4" s="28">
        <v>57.7</v>
      </c>
      <c r="V4" s="28">
        <v>65.6</v>
      </c>
      <c r="W4" s="28">
        <v>67.3</v>
      </c>
      <c r="X4" s="28">
        <v>65.7</v>
      </c>
      <c r="Y4" s="28">
        <v>63.6</v>
      </c>
      <c r="Z4" s="28">
        <v>64.9</v>
      </c>
      <c r="AA4" s="28">
        <v>63.8</v>
      </c>
      <c r="AB4" s="28">
        <v>62.2</v>
      </c>
      <c r="AC4" s="28">
        <v>49.4</v>
      </c>
      <c r="AD4" s="28">
        <v>53.6</v>
      </c>
      <c r="AE4" s="28">
        <v>56.5</v>
      </c>
      <c r="AF4" s="28">
        <v>55.2</v>
      </c>
      <c r="AG4" s="28">
        <v>50</v>
      </c>
      <c r="AH4" s="27">
        <v>55.8</v>
      </c>
      <c r="AI4" s="27">
        <v>61.1</v>
      </c>
      <c r="AJ4" s="27">
        <v>60.4</v>
      </c>
      <c r="AK4" s="27">
        <v>49.6</v>
      </c>
      <c r="AL4" s="27">
        <v>53.5</v>
      </c>
      <c r="AM4" s="27">
        <v>61.7</v>
      </c>
      <c r="AN4" s="27">
        <v>61.6</v>
      </c>
      <c r="AO4" s="27">
        <v>53.4</v>
      </c>
      <c r="AP4" s="17"/>
      <c r="AQ4" s="17"/>
      <c r="AR4" s="17"/>
      <c r="AS4" s="17"/>
      <c r="AT4" s="17"/>
      <c r="AU4" s="18"/>
      <c r="AV4" s="18"/>
      <c r="AW4" s="18"/>
      <c r="AX4" s="18"/>
      <c r="AY4" s="18"/>
      <c r="AZ4" s="18"/>
      <c r="BA4" s="18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2.75">
      <c r="A5" s="27" t="s">
        <v>7</v>
      </c>
      <c r="B5" s="28">
        <v>41.3</v>
      </c>
      <c r="C5" s="28">
        <v>32.3</v>
      </c>
      <c r="D5" s="28">
        <v>29.3</v>
      </c>
      <c r="E5" s="28">
        <v>27.7</v>
      </c>
      <c r="F5" s="28">
        <v>31.7</v>
      </c>
      <c r="G5" s="28">
        <v>27.7</v>
      </c>
      <c r="H5" s="28">
        <v>25.8</v>
      </c>
      <c r="I5" s="28">
        <v>27.9</v>
      </c>
      <c r="J5" s="28">
        <v>26.6</v>
      </c>
      <c r="K5" s="28">
        <v>24.3</v>
      </c>
      <c r="L5" s="28">
        <v>23.2</v>
      </c>
      <c r="M5" s="28">
        <v>26.9</v>
      </c>
      <c r="N5" s="28">
        <v>31.9</v>
      </c>
      <c r="O5" s="28">
        <v>29.9</v>
      </c>
      <c r="P5" s="28">
        <v>28</v>
      </c>
      <c r="Q5" s="28">
        <v>25.9</v>
      </c>
      <c r="R5" s="28">
        <v>31.6</v>
      </c>
      <c r="S5" s="28">
        <v>28</v>
      </c>
      <c r="T5" s="28">
        <v>31.2</v>
      </c>
      <c r="U5" s="28">
        <v>30.2</v>
      </c>
      <c r="V5" s="28">
        <v>32.9</v>
      </c>
      <c r="W5" s="28">
        <v>29.9</v>
      </c>
      <c r="X5" s="28">
        <v>30.1</v>
      </c>
      <c r="Y5" s="28">
        <v>29.4</v>
      </c>
      <c r="Z5" s="28">
        <v>30.7</v>
      </c>
      <c r="AA5" s="28">
        <v>27</v>
      </c>
      <c r="AB5" s="27">
        <v>28.8</v>
      </c>
      <c r="AC5" s="27">
        <v>26.2</v>
      </c>
      <c r="AD5" s="27">
        <v>31.5</v>
      </c>
      <c r="AE5" s="27">
        <v>28.3</v>
      </c>
      <c r="AF5" s="27">
        <v>29.7</v>
      </c>
      <c r="AG5" s="27">
        <v>28.3</v>
      </c>
      <c r="AH5" s="27">
        <v>36.1</v>
      </c>
      <c r="AI5" s="27">
        <v>34.1</v>
      </c>
      <c r="AJ5" s="27">
        <v>34.5</v>
      </c>
      <c r="AK5" s="27">
        <v>30.1</v>
      </c>
      <c r="AL5" s="27">
        <v>36.5</v>
      </c>
      <c r="AM5" s="27">
        <v>34.3</v>
      </c>
      <c r="AN5" s="27">
        <v>34.9</v>
      </c>
      <c r="AO5" s="27">
        <v>30.6</v>
      </c>
      <c r="AP5" s="15"/>
      <c r="AQ5" s="15"/>
      <c r="AR5" s="15"/>
      <c r="AS5" s="15"/>
      <c r="AT5" s="15"/>
      <c r="AU5" s="16"/>
      <c r="AV5" s="16"/>
      <c r="AW5" s="16"/>
      <c r="AX5" s="16"/>
      <c r="AY5" s="16"/>
      <c r="AZ5" s="16"/>
      <c r="BA5" s="16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spans="1:75" ht="12.75">
      <c r="A6" s="27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>
        <v>9.1</v>
      </c>
      <c r="S6" s="27">
        <v>10.4</v>
      </c>
      <c r="T6" s="27">
        <v>7.2</v>
      </c>
      <c r="U6" s="27">
        <v>6.9</v>
      </c>
      <c r="V6" s="27">
        <v>11.3</v>
      </c>
      <c r="W6" s="27">
        <v>11.7</v>
      </c>
      <c r="X6" s="27">
        <v>8.5</v>
      </c>
      <c r="Y6" s="27">
        <v>7.1</v>
      </c>
      <c r="Z6" s="27">
        <v>8.3</v>
      </c>
      <c r="AA6" s="27">
        <v>9.5</v>
      </c>
      <c r="AB6" s="27">
        <v>8.5</v>
      </c>
      <c r="AC6" s="27">
        <v>6.7</v>
      </c>
      <c r="AD6" s="27">
        <v>17.1</v>
      </c>
      <c r="AE6" s="27">
        <v>6.8</v>
      </c>
      <c r="AF6" s="27">
        <v>7.1</v>
      </c>
      <c r="AG6" s="27">
        <v>5.5</v>
      </c>
      <c r="AH6" s="27">
        <v>7.5</v>
      </c>
      <c r="AI6" s="27">
        <v>12.8</v>
      </c>
      <c r="AJ6" s="27">
        <v>8.6</v>
      </c>
      <c r="AK6" s="27">
        <v>7.1</v>
      </c>
      <c r="AL6" s="27">
        <v>8.2</v>
      </c>
      <c r="AM6" s="27">
        <v>6.6</v>
      </c>
      <c r="AN6" s="27">
        <v>8.3</v>
      </c>
      <c r="AO6" s="27">
        <v>8.9</v>
      </c>
      <c r="AP6" s="17"/>
      <c r="AQ6" s="17"/>
      <c r="AR6" s="17"/>
      <c r="AS6" s="17"/>
      <c r="AT6" s="17"/>
      <c r="AU6" s="18"/>
      <c r="AV6" s="18"/>
      <c r="AW6" s="18"/>
      <c r="AX6" s="18"/>
      <c r="AY6" s="18"/>
      <c r="AZ6" s="18"/>
      <c r="BA6" s="1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spans="1:75" ht="12.75">
      <c r="A7" s="27" t="s">
        <v>49</v>
      </c>
      <c r="B7" s="27">
        <v>0.8</v>
      </c>
      <c r="C7" s="27">
        <v>2.3</v>
      </c>
      <c r="D7" s="27">
        <v>3.9</v>
      </c>
      <c r="E7" s="27">
        <v>2.2</v>
      </c>
      <c r="F7" s="27">
        <v>3.2</v>
      </c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17"/>
      <c r="AQ7" s="17"/>
      <c r="AR7" s="17"/>
      <c r="AS7" s="17"/>
      <c r="AT7" s="17"/>
      <c r="AU7" s="18"/>
      <c r="AV7" s="18"/>
      <c r="AW7" s="18"/>
      <c r="AX7" s="18"/>
      <c r="AY7" s="18"/>
      <c r="AZ7" s="18"/>
      <c r="BA7" s="1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spans="1:75" ht="12.75">
      <c r="A8" s="10" t="s">
        <v>2</v>
      </c>
      <c r="B8" s="26">
        <v>-4.8</v>
      </c>
      <c r="C8" s="26">
        <v>12.3</v>
      </c>
      <c r="D8" s="26">
        <v>13.6</v>
      </c>
      <c r="E8" s="26">
        <v>10.1</v>
      </c>
      <c r="F8" s="26">
        <v>8.8</v>
      </c>
      <c r="G8" s="26">
        <v>7.6</v>
      </c>
      <c r="H8" s="26">
        <v>9.6</v>
      </c>
      <c r="I8" s="26">
        <v>7.9</v>
      </c>
      <c r="J8" s="26">
        <v>7.6</v>
      </c>
      <c r="K8" s="26">
        <v>3.6</v>
      </c>
      <c r="L8" s="26">
        <v>4.1</v>
      </c>
      <c r="M8" s="26">
        <v>4</v>
      </c>
      <c r="N8" s="26">
        <f aca="true" t="shared" si="1" ref="N8:AL8">SUM(N9:N13)</f>
        <v>5.4</v>
      </c>
      <c r="O8" s="26">
        <f t="shared" si="1"/>
        <v>6.7</v>
      </c>
      <c r="P8" s="26">
        <f t="shared" si="1"/>
        <v>4.1</v>
      </c>
      <c r="Q8" s="26">
        <f t="shared" si="1"/>
        <v>4.8999999999999995</v>
      </c>
      <c r="R8" s="26">
        <f t="shared" si="1"/>
        <v>2.6</v>
      </c>
      <c r="S8" s="26">
        <f t="shared" si="1"/>
        <v>7.2</v>
      </c>
      <c r="T8" s="26">
        <f t="shared" si="1"/>
        <v>7.1000000000000005</v>
      </c>
      <c r="U8" s="26">
        <f t="shared" si="1"/>
        <v>3.700000000000001</v>
      </c>
      <c r="V8" s="26">
        <f t="shared" si="1"/>
        <v>6.5</v>
      </c>
      <c r="W8" s="26">
        <f t="shared" si="1"/>
        <v>7.1</v>
      </c>
      <c r="X8" s="26">
        <f t="shared" si="1"/>
        <v>5.1</v>
      </c>
      <c r="Y8" s="26">
        <f t="shared" si="1"/>
        <v>4.4</v>
      </c>
      <c r="Z8" s="26">
        <f t="shared" si="1"/>
        <v>6.3</v>
      </c>
      <c r="AA8" s="26">
        <f t="shared" si="1"/>
        <v>6</v>
      </c>
      <c r="AB8" s="26">
        <f t="shared" si="1"/>
        <v>4.800000000000001</v>
      </c>
      <c r="AC8" s="26">
        <f t="shared" si="1"/>
        <v>3.3000000000000003</v>
      </c>
      <c r="AD8" s="26">
        <f t="shared" si="1"/>
        <v>6.2</v>
      </c>
      <c r="AE8" s="26">
        <f t="shared" si="1"/>
        <v>7.3</v>
      </c>
      <c r="AF8" s="26">
        <f t="shared" si="1"/>
        <v>4.1</v>
      </c>
      <c r="AG8" s="26">
        <f t="shared" si="1"/>
        <v>3</v>
      </c>
      <c r="AH8" s="26">
        <f t="shared" si="1"/>
        <v>5.500000000000001</v>
      </c>
      <c r="AI8" s="26">
        <f t="shared" si="1"/>
        <v>7.8</v>
      </c>
      <c r="AJ8" s="26">
        <f t="shared" si="1"/>
        <v>6.300000000000001</v>
      </c>
      <c r="AK8" s="26">
        <f t="shared" si="1"/>
        <v>3.7999999999999994</v>
      </c>
      <c r="AL8" s="26">
        <f t="shared" si="1"/>
        <v>3.7999999999999994</v>
      </c>
      <c r="AM8" s="10">
        <v>4.6</v>
      </c>
      <c r="AN8" s="10">
        <v>1.5</v>
      </c>
      <c r="AO8" s="10">
        <v>0.9</v>
      </c>
      <c r="AP8" s="15"/>
      <c r="AQ8" s="15"/>
      <c r="AR8" s="15"/>
      <c r="AS8" s="15"/>
      <c r="AT8" s="15"/>
      <c r="AU8" s="16"/>
      <c r="AV8" s="16"/>
      <c r="AW8" s="16"/>
      <c r="AX8" s="16"/>
      <c r="AY8" s="16"/>
      <c r="AZ8" s="16"/>
      <c r="BA8" s="16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spans="1:75" ht="12.75">
      <c r="A9" s="27" t="s">
        <v>6</v>
      </c>
      <c r="B9" s="28">
        <v>10.2</v>
      </c>
      <c r="C9" s="28">
        <v>9.7</v>
      </c>
      <c r="D9" s="28">
        <v>9</v>
      </c>
      <c r="E9" s="28">
        <v>9.2</v>
      </c>
      <c r="F9" s="28">
        <v>9.8</v>
      </c>
      <c r="G9" s="28">
        <v>7.1</v>
      </c>
      <c r="H9" s="28">
        <v>5.4</v>
      </c>
      <c r="I9" s="28">
        <v>4.5</v>
      </c>
      <c r="J9" s="28">
        <v>4.8</v>
      </c>
      <c r="K9" s="28">
        <v>-0.1</v>
      </c>
      <c r="L9" s="28">
        <v>0.6</v>
      </c>
      <c r="M9" s="28">
        <v>2.3</v>
      </c>
      <c r="N9" s="28">
        <v>4.4</v>
      </c>
      <c r="O9" s="28">
        <v>4.4</v>
      </c>
      <c r="P9" s="28">
        <v>2.6</v>
      </c>
      <c r="Q9" s="28">
        <v>3.2</v>
      </c>
      <c r="R9" s="28">
        <v>4.2</v>
      </c>
      <c r="S9" s="28">
        <v>4</v>
      </c>
      <c r="T9" s="28">
        <v>4.3</v>
      </c>
      <c r="U9" s="28">
        <v>2.6</v>
      </c>
      <c r="V9" s="28">
        <v>4.1</v>
      </c>
      <c r="W9" s="28">
        <v>3.3</v>
      </c>
      <c r="X9" s="28">
        <v>3.1</v>
      </c>
      <c r="Y9" s="28">
        <v>3</v>
      </c>
      <c r="Z9" s="27">
        <v>4.1</v>
      </c>
      <c r="AA9" s="27">
        <v>3.4</v>
      </c>
      <c r="AB9" s="27">
        <v>2.9</v>
      </c>
      <c r="AC9" s="27">
        <v>2.2</v>
      </c>
      <c r="AD9" s="27">
        <v>4.5</v>
      </c>
      <c r="AE9" s="27">
        <v>4.4</v>
      </c>
      <c r="AF9" s="27">
        <v>2.5</v>
      </c>
      <c r="AG9" s="27">
        <v>3.3</v>
      </c>
      <c r="AH9" s="27">
        <v>5.2</v>
      </c>
      <c r="AI9" s="27">
        <v>4.8</v>
      </c>
      <c r="AJ9" s="27">
        <v>2.7</v>
      </c>
      <c r="AK9" s="27">
        <v>3.3</v>
      </c>
      <c r="AL9" s="27">
        <v>4.1</v>
      </c>
      <c r="AM9" s="27">
        <v>1.8</v>
      </c>
      <c r="AN9" s="27">
        <v>1.2</v>
      </c>
      <c r="AO9" s="27">
        <v>0.5</v>
      </c>
      <c r="AP9" s="15"/>
      <c r="AQ9" s="15"/>
      <c r="AR9" s="15"/>
      <c r="AS9" s="15"/>
      <c r="AT9" s="15"/>
      <c r="AU9" s="16"/>
      <c r="AV9" s="16"/>
      <c r="AW9" s="16"/>
      <c r="AX9" s="16"/>
      <c r="AY9" s="16"/>
      <c r="AZ9" s="16"/>
      <c r="BA9" s="16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spans="1:75" ht="12.75">
      <c r="A10" s="27" t="s">
        <v>35</v>
      </c>
      <c r="B10" s="28">
        <v>-7.7</v>
      </c>
      <c r="C10" s="28">
        <v>4.2</v>
      </c>
      <c r="D10" s="28">
        <v>6.8</v>
      </c>
      <c r="E10" s="28">
        <v>4</v>
      </c>
      <c r="F10" s="28">
        <v>4.4</v>
      </c>
      <c r="G10" s="28">
        <v>2.5</v>
      </c>
      <c r="H10" s="28">
        <v>5.5</v>
      </c>
      <c r="I10" s="28">
        <v>4.5</v>
      </c>
      <c r="J10" s="28">
        <v>4.1</v>
      </c>
      <c r="K10" s="28">
        <v>4.2</v>
      </c>
      <c r="L10" s="28">
        <v>4.2</v>
      </c>
      <c r="M10" s="28">
        <v>2.4</v>
      </c>
      <c r="N10" s="28">
        <v>0.9</v>
      </c>
      <c r="O10" s="28">
        <v>2.4</v>
      </c>
      <c r="P10" s="28">
        <v>2.3</v>
      </c>
      <c r="Q10" s="28">
        <v>2.4</v>
      </c>
      <c r="R10" s="28">
        <v>3.4</v>
      </c>
      <c r="S10" s="28">
        <v>2.9</v>
      </c>
      <c r="T10" s="28">
        <v>3.6</v>
      </c>
      <c r="U10" s="28">
        <v>2.2</v>
      </c>
      <c r="V10" s="28">
        <v>3</v>
      </c>
      <c r="W10" s="28">
        <v>3.1</v>
      </c>
      <c r="X10" s="28">
        <v>2.4</v>
      </c>
      <c r="Y10" s="28">
        <v>2.3</v>
      </c>
      <c r="Z10" s="28">
        <v>2.5</v>
      </c>
      <c r="AA10" s="28">
        <v>2.3</v>
      </c>
      <c r="AB10" s="28">
        <v>3</v>
      </c>
      <c r="AC10" s="28">
        <v>2.3</v>
      </c>
      <c r="AD10" s="28">
        <v>1.9</v>
      </c>
      <c r="AE10" s="28">
        <v>3.2</v>
      </c>
      <c r="AF10" s="28">
        <v>2.3</v>
      </c>
      <c r="AG10" s="28">
        <v>3</v>
      </c>
      <c r="AH10" s="27">
        <v>2.8</v>
      </c>
      <c r="AI10" s="27">
        <v>2.1</v>
      </c>
      <c r="AJ10" s="27">
        <v>3.2</v>
      </c>
      <c r="AK10" s="27">
        <v>1.8</v>
      </c>
      <c r="AL10" s="27">
        <v>0.5</v>
      </c>
      <c r="AM10" s="27">
        <v>2.2</v>
      </c>
      <c r="AN10" s="27">
        <v>1.6</v>
      </c>
      <c r="AO10" s="27">
        <v>1.5</v>
      </c>
      <c r="AP10" s="17"/>
      <c r="AQ10" s="17"/>
      <c r="AR10" s="17"/>
      <c r="AS10" s="17"/>
      <c r="AT10" s="17"/>
      <c r="AU10" s="18"/>
      <c r="AV10" s="18"/>
      <c r="AW10" s="18"/>
      <c r="AX10" s="18"/>
      <c r="AY10" s="18"/>
      <c r="AZ10" s="18"/>
      <c r="BA10" s="1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spans="1:75" ht="12.75">
      <c r="A11" s="27" t="s">
        <v>7</v>
      </c>
      <c r="B11" s="28">
        <v>-4.3</v>
      </c>
      <c r="C11" s="28">
        <v>-0.5</v>
      </c>
      <c r="D11" s="28">
        <v>0.4</v>
      </c>
      <c r="E11" s="28">
        <v>-0.4</v>
      </c>
      <c r="F11" s="28">
        <v>-3.6</v>
      </c>
      <c r="G11" s="28">
        <v>0.6</v>
      </c>
      <c r="H11" s="28">
        <v>0.3</v>
      </c>
      <c r="I11" s="28">
        <v>0.3</v>
      </c>
      <c r="J11" s="28">
        <v>0.2</v>
      </c>
      <c r="K11" s="28">
        <v>0.3</v>
      </c>
      <c r="L11" s="28">
        <v>0.3</v>
      </c>
      <c r="M11" s="28">
        <v>0.6</v>
      </c>
      <c r="N11" s="28">
        <v>1.1</v>
      </c>
      <c r="O11" s="28">
        <v>0.8</v>
      </c>
      <c r="P11" s="28">
        <v>0.6</v>
      </c>
      <c r="Q11" s="28">
        <v>0.5</v>
      </c>
      <c r="R11" s="28">
        <v>0.8</v>
      </c>
      <c r="S11" s="28">
        <v>0.8</v>
      </c>
      <c r="T11" s="28">
        <v>0.9</v>
      </c>
      <c r="U11" s="28">
        <v>0.8</v>
      </c>
      <c r="V11" s="28">
        <v>0.7</v>
      </c>
      <c r="W11" s="28">
        <v>1.4</v>
      </c>
      <c r="X11" s="28">
        <v>0.6</v>
      </c>
      <c r="Y11" s="28">
        <v>0.4</v>
      </c>
      <c r="Z11" s="28">
        <v>0.7</v>
      </c>
      <c r="AA11" s="28">
        <v>0.4</v>
      </c>
      <c r="AB11" s="28">
        <v>0.4</v>
      </c>
      <c r="AC11" s="28">
        <v>0.5</v>
      </c>
      <c r="AD11" s="28">
        <v>0.4</v>
      </c>
      <c r="AE11" s="28">
        <v>0.8</v>
      </c>
      <c r="AF11" s="28">
        <v>0.7</v>
      </c>
      <c r="AG11" s="28">
        <v>0.5</v>
      </c>
      <c r="AH11" s="28">
        <v>0.5</v>
      </c>
      <c r="AI11" s="28">
        <v>1.7</v>
      </c>
      <c r="AJ11" s="28">
        <v>1.9</v>
      </c>
      <c r="AK11" s="28">
        <v>0.3</v>
      </c>
      <c r="AL11" s="28">
        <v>1.3</v>
      </c>
      <c r="AM11" s="28">
        <v>2</v>
      </c>
      <c r="AN11" s="27">
        <v>1.2</v>
      </c>
      <c r="AO11" s="27">
        <v>0.7</v>
      </c>
      <c r="AP11" s="15"/>
      <c r="AQ11" s="15"/>
      <c r="AR11" s="15"/>
      <c r="AS11" s="15"/>
      <c r="AT11" s="15"/>
      <c r="AU11" s="16"/>
      <c r="AV11" s="16"/>
      <c r="AW11" s="16"/>
      <c r="AX11" s="16"/>
      <c r="AY11" s="16"/>
      <c r="AZ11" s="16"/>
      <c r="BA11" s="16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spans="1:75" ht="12.75">
      <c r="A12" s="27" t="s">
        <v>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>
        <v>-4.4</v>
      </c>
      <c r="S12" s="28">
        <v>0.7</v>
      </c>
      <c r="T12" s="28">
        <v>-0.4</v>
      </c>
      <c r="U12" s="28">
        <v>-0.6</v>
      </c>
      <c r="V12" s="28">
        <v>0</v>
      </c>
      <c r="W12" s="28">
        <v>0.2</v>
      </c>
      <c r="X12" s="28">
        <v>0.1</v>
      </c>
      <c r="Y12" s="28">
        <v>-0.5</v>
      </c>
      <c r="Z12" s="28">
        <v>0</v>
      </c>
      <c r="AA12" s="28">
        <v>0.5</v>
      </c>
      <c r="AB12" s="28">
        <v>-0.3</v>
      </c>
      <c r="AC12" s="28">
        <v>-0.3</v>
      </c>
      <c r="AD12" s="28">
        <v>0.6</v>
      </c>
      <c r="AE12" s="28">
        <v>0.1</v>
      </c>
      <c r="AF12" s="28">
        <v>0.1</v>
      </c>
      <c r="AG12" s="28">
        <v>-2</v>
      </c>
      <c r="AH12" s="28">
        <v>-0.2</v>
      </c>
      <c r="AI12" s="28">
        <v>0.5</v>
      </c>
      <c r="AJ12" s="28">
        <v>0</v>
      </c>
      <c r="AK12" s="27">
        <v>-0.2</v>
      </c>
      <c r="AL12" s="27">
        <v>-1.2</v>
      </c>
      <c r="AM12" s="27">
        <v>-0.5</v>
      </c>
      <c r="AN12" s="27">
        <v>-1.1</v>
      </c>
      <c r="AO12" s="27">
        <v>-0.8</v>
      </c>
      <c r="AP12" s="17"/>
      <c r="AQ12" s="17"/>
      <c r="AR12" s="17"/>
      <c r="AS12" s="17"/>
      <c r="AT12" s="17"/>
      <c r="AU12" s="18"/>
      <c r="AV12" s="18"/>
      <c r="AW12" s="18"/>
      <c r="AX12" s="18"/>
      <c r="AY12" s="18"/>
      <c r="AZ12" s="18"/>
      <c r="BA12" s="1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spans="1:75" ht="12.75">
      <c r="A13" s="27" t="s">
        <v>8</v>
      </c>
      <c r="B13" s="28">
        <v>-1.9</v>
      </c>
      <c r="C13" s="28">
        <v>-0.9</v>
      </c>
      <c r="D13" s="28">
        <v>-1.4</v>
      </c>
      <c r="E13" s="28">
        <v>-2.5</v>
      </c>
      <c r="F13" s="28">
        <v>-1.9</v>
      </c>
      <c r="G13" s="28">
        <v>-2.6</v>
      </c>
      <c r="H13" s="28">
        <v>-1.6</v>
      </c>
      <c r="I13" s="28">
        <v>-1.4</v>
      </c>
      <c r="J13" s="28">
        <v>-1.5</v>
      </c>
      <c r="K13" s="28">
        <v>-0.8</v>
      </c>
      <c r="L13" s="28">
        <v>-1</v>
      </c>
      <c r="M13" s="28">
        <v>-1.3</v>
      </c>
      <c r="N13" s="28">
        <v>-1</v>
      </c>
      <c r="O13" s="28">
        <v>-0.9</v>
      </c>
      <c r="P13" s="28">
        <v>-1.4</v>
      </c>
      <c r="Q13" s="28">
        <v>-1.2</v>
      </c>
      <c r="R13" s="28">
        <v>-1.4</v>
      </c>
      <c r="S13" s="28">
        <v>-1.2</v>
      </c>
      <c r="T13" s="28">
        <v>-1.3</v>
      </c>
      <c r="U13" s="28">
        <v>-1.3</v>
      </c>
      <c r="V13" s="28">
        <v>-1.3</v>
      </c>
      <c r="W13" s="28">
        <v>-0.9</v>
      </c>
      <c r="X13" s="28">
        <v>-1.1</v>
      </c>
      <c r="Y13" s="28">
        <v>-0.8</v>
      </c>
      <c r="Z13" s="28">
        <v>-1</v>
      </c>
      <c r="AA13" s="28">
        <v>-0.6</v>
      </c>
      <c r="AB13" s="28">
        <v>-1.2</v>
      </c>
      <c r="AC13" s="28">
        <v>-1.4</v>
      </c>
      <c r="AD13" s="28">
        <v>-1.2</v>
      </c>
      <c r="AE13" s="28">
        <v>-1.2</v>
      </c>
      <c r="AF13" s="28">
        <v>-1.5</v>
      </c>
      <c r="AG13" s="28">
        <v>-1.8</v>
      </c>
      <c r="AH13" s="28">
        <v>-2.8</v>
      </c>
      <c r="AI13" s="28">
        <v>-1.3</v>
      </c>
      <c r="AJ13" s="28">
        <v>-1.5</v>
      </c>
      <c r="AK13" s="28">
        <v>-1.4</v>
      </c>
      <c r="AL13" s="28">
        <v>-0.9</v>
      </c>
      <c r="AM13" s="28">
        <v>-0.9</v>
      </c>
      <c r="AN13" s="28">
        <v>-1.4</v>
      </c>
      <c r="AO13" s="28">
        <v>-1</v>
      </c>
      <c r="AP13" s="17"/>
      <c r="AQ13" s="17"/>
      <c r="AR13" s="17"/>
      <c r="AS13" s="17"/>
      <c r="AT13" s="17"/>
      <c r="AU13" s="18"/>
      <c r="AV13" s="18"/>
      <c r="AW13" s="18"/>
      <c r="AX13" s="18"/>
      <c r="AY13" s="18"/>
      <c r="AZ13" s="18"/>
      <c r="BA13" s="1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spans="1:75" ht="12.75">
      <c r="A14" s="27" t="s">
        <v>49</v>
      </c>
      <c r="B14" s="28">
        <v>-1.1</v>
      </c>
      <c r="C14" s="28">
        <v>-0.2</v>
      </c>
      <c r="D14" s="28">
        <v>-1.2</v>
      </c>
      <c r="E14" s="28">
        <v>-0.2</v>
      </c>
      <c r="F14" s="28">
        <v>0.1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17"/>
      <c r="AQ14" s="17"/>
      <c r="AR14" s="17"/>
      <c r="AS14" s="17"/>
      <c r="AT14" s="17"/>
      <c r="AU14" s="18"/>
      <c r="AV14" s="18"/>
      <c r="AW14" s="18"/>
      <c r="AX14" s="18"/>
      <c r="AY14" s="18"/>
      <c r="AZ14" s="18"/>
      <c r="BA14" s="1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spans="1:75" ht="12.75">
      <c r="A15" s="10" t="s">
        <v>0</v>
      </c>
      <c r="B15" s="26">
        <v>-2.916160388821385</v>
      </c>
      <c r="C15" s="26">
        <v>7.682698313554029</v>
      </c>
      <c r="D15" s="26">
        <v>8.2</v>
      </c>
      <c r="E15" s="26">
        <v>6.211562115621156</v>
      </c>
      <c r="F15" s="26">
        <v>5.392156862745099</v>
      </c>
      <c r="G15" s="26">
        <v>5.1</v>
      </c>
      <c r="H15" s="26">
        <v>6.7</v>
      </c>
      <c r="I15" s="26">
        <v>6</v>
      </c>
      <c r="J15" s="26">
        <v>5.7</v>
      </c>
      <c r="K15" s="26">
        <v>3</v>
      </c>
      <c r="L15" s="26">
        <v>3.5</v>
      </c>
      <c r="M15" s="26">
        <v>3</v>
      </c>
      <c r="N15" s="26">
        <f aca="true" t="shared" si="2" ref="N15:AL15">N8/N2*100</f>
        <v>3.6734693877551026</v>
      </c>
      <c r="O15" s="26">
        <f t="shared" si="2"/>
        <v>4.527027027027027</v>
      </c>
      <c r="P15" s="26">
        <f t="shared" si="2"/>
        <v>2.7116402116402116</v>
      </c>
      <c r="Q15" s="26">
        <f t="shared" si="2"/>
        <v>3.4628975265017665</v>
      </c>
      <c r="R15" s="26">
        <f t="shared" si="2"/>
        <v>1.6602809706257982</v>
      </c>
      <c r="S15" s="26">
        <f t="shared" si="2"/>
        <v>5.282465150403522</v>
      </c>
      <c r="T15" s="26">
        <f t="shared" si="2"/>
        <v>5.35041446872645</v>
      </c>
      <c r="U15" s="26">
        <f t="shared" si="2"/>
        <v>3.2090199479618393</v>
      </c>
      <c r="V15" s="26">
        <f t="shared" si="2"/>
        <v>4.909365558912387</v>
      </c>
      <c r="W15" s="26">
        <f t="shared" si="2"/>
        <v>5.581761006289308</v>
      </c>
      <c r="X15" s="26">
        <f t="shared" si="2"/>
        <v>4.119547657512116</v>
      </c>
      <c r="Y15" s="26">
        <f t="shared" si="2"/>
        <v>3.697478991596639</v>
      </c>
      <c r="Z15" s="26">
        <f t="shared" si="2"/>
        <v>5.0602409638554215</v>
      </c>
      <c r="AA15" s="26">
        <f t="shared" si="2"/>
        <v>5.076142131979696</v>
      </c>
      <c r="AB15" s="26">
        <f t="shared" si="2"/>
        <v>4.130808950086059</v>
      </c>
      <c r="AC15" s="26">
        <f t="shared" si="2"/>
        <v>3.3502538071065993</v>
      </c>
      <c r="AD15" s="26">
        <f t="shared" si="2"/>
        <v>5.0778050778050785</v>
      </c>
      <c r="AE15" s="26">
        <f t="shared" si="2"/>
        <v>6.547085201793721</v>
      </c>
      <c r="AF15" s="26">
        <f t="shared" si="2"/>
        <v>3.720508166969146</v>
      </c>
      <c r="AG15" s="26">
        <f t="shared" si="2"/>
        <v>2.941176470588235</v>
      </c>
      <c r="AH15" s="26">
        <f t="shared" si="2"/>
        <v>4.486133768352366</v>
      </c>
      <c r="AI15" s="26">
        <f t="shared" si="2"/>
        <v>6.018518518518517</v>
      </c>
      <c r="AJ15" s="26">
        <f t="shared" si="2"/>
        <v>5.134474327628363</v>
      </c>
      <c r="AK15" s="26">
        <f t="shared" si="2"/>
        <v>3.518518518518518</v>
      </c>
      <c r="AL15" s="26">
        <f t="shared" si="2"/>
        <v>3.158769742310889</v>
      </c>
      <c r="AM15" s="26">
        <v>3.8301415487094084</v>
      </c>
      <c r="AN15" s="26">
        <f aca="true" t="shared" si="3" ref="AN15:AO19">AN8/AN2*100</f>
        <v>1.2135922330097086</v>
      </c>
      <c r="AO15" s="26">
        <f t="shared" si="3"/>
        <v>0.8014247551202138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spans="1:75" ht="12.75">
      <c r="A16" s="27" t="s">
        <v>6</v>
      </c>
      <c r="B16" s="31">
        <v>16.113744075829384</v>
      </c>
      <c r="C16" s="31">
        <v>14.923076923076922</v>
      </c>
      <c r="D16" s="31">
        <v>14.9</v>
      </c>
      <c r="E16" s="31">
        <v>16.19718309859155</v>
      </c>
      <c r="F16" s="31">
        <v>17.9</v>
      </c>
      <c r="G16" s="31">
        <v>15</v>
      </c>
      <c r="H16" s="31">
        <v>11.7</v>
      </c>
      <c r="I16" s="31">
        <v>10.4</v>
      </c>
      <c r="J16" s="31">
        <v>11.7</v>
      </c>
      <c r="K16" s="31">
        <v>-0.3</v>
      </c>
      <c r="L16" s="31">
        <v>1.8</v>
      </c>
      <c r="M16" s="31">
        <v>5.4</v>
      </c>
      <c r="N16" s="31">
        <f aca="true" t="shared" si="4" ref="N16:AL16">N9/N3*100</f>
        <v>9.713024282560708</v>
      </c>
      <c r="O16" s="31">
        <f t="shared" si="4"/>
        <v>10.138248847926267</v>
      </c>
      <c r="P16" s="31">
        <f t="shared" si="4"/>
        <v>6.103286384976526</v>
      </c>
      <c r="Q16" s="31">
        <f t="shared" si="4"/>
        <v>7.322654462242563</v>
      </c>
      <c r="R16" s="31">
        <f t="shared" si="4"/>
        <v>9.051724137931034</v>
      </c>
      <c r="S16" s="31">
        <f t="shared" si="4"/>
        <v>13.071895424836603</v>
      </c>
      <c r="T16" s="31">
        <f t="shared" si="4"/>
        <v>19.02654867256637</v>
      </c>
      <c r="U16" s="31">
        <f t="shared" si="4"/>
        <v>12.682926829268293</v>
      </c>
      <c r="V16" s="31">
        <f t="shared" si="4"/>
        <v>18.14159292035398</v>
      </c>
      <c r="W16" s="31">
        <f t="shared" si="4"/>
        <v>18.032786885245898</v>
      </c>
      <c r="X16" s="31">
        <f t="shared" si="4"/>
        <v>15.8974358974359</v>
      </c>
      <c r="Y16" s="31">
        <f t="shared" si="4"/>
        <v>15.873015873015875</v>
      </c>
      <c r="Z16" s="31">
        <f t="shared" si="4"/>
        <v>19.90291262135922</v>
      </c>
      <c r="AA16" s="31">
        <f t="shared" si="4"/>
        <v>18.99441340782123</v>
      </c>
      <c r="AB16" s="31">
        <f t="shared" si="4"/>
        <v>17.365269461077844</v>
      </c>
      <c r="AC16" s="31">
        <f t="shared" si="4"/>
        <v>13.580246913580249</v>
      </c>
      <c r="AD16" s="31">
        <f t="shared" si="4"/>
        <v>22.613065326633166</v>
      </c>
      <c r="AE16" s="31">
        <f t="shared" si="4"/>
        <v>22.1105527638191</v>
      </c>
      <c r="AF16" s="31">
        <f t="shared" si="4"/>
        <v>13.736263736263737</v>
      </c>
      <c r="AG16" s="31">
        <f t="shared" si="4"/>
        <v>18.13186813186813</v>
      </c>
      <c r="AH16" s="31">
        <f t="shared" si="4"/>
        <v>22.413793103448278</v>
      </c>
      <c r="AI16" s="31">
        <f t="shared" si="4"/>
        <v>22.22222222222222</v>
      </c>
      <c r="AJ16" s="31">
        <f t="shared" si="4"/>
        <v>14.062500000000004</v>
      </c>
      <c r="AK16" s="31">
        <f t="shared" si="4"/>
        <v>15.566037735849056</v>
      </c>
      <c r="AL16" s="31">
        <f t="shared" si="4"/>
        <v>18.55203619909502</v>
      </c>
      <c r="AM16" s="31">
        <v>10.285714285714285</v>
      </c>
      <c r="AN16" s="31">
        <f t="shared" si="3"/>
        <v>6.382978723404255</v>
      </c>
      <c r="AO16" s="31">
        <f t="shared" si="3"/>
        <v>2.577319587628866</v>
      </c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75" ht="12.75">
      <c r="A17" s="27" t="s">
        <v>35</v>
      </c>
      <c r="B17" s="31">
        <v>-13.006756756756758</v>
      </c>
      <c r="C17" s="31">
        <v>6.9421487603305785</v>
      </c>
      <c r="D17" s="31">
        <v>9.5</v>
      </c>
      <c r="E17" s="31">
        <v>5.270092226613966</v>
      </c>
      <c r="F17" s="31">
        <v>6</v>
      </c>
      <c r="G17" s="31">
        <v>3.4</v>
      </c>
      <c r="H17" s="31">
        <v>7.7</v>
      </c>
      <c r="I17" s="31">
        <v>7.4</v>
      </c>
      <c r="J17" s="31">
        <v>6.2</v>
      </c>
      <c r="K17" s="31">
        <v>6.7</v>
      </c>
      <c r="L17" s="31">
        <v>7.1</v>
      </c>
      <c r="M17" s="31">
        <v>3.8</v>
      </c>
      <c r="N17" s="31">
        <f aca="true" t="shared" si="5" ref="N17:AL17">N10/N4*100</f>
        <v>1.2893982808022924</v>
      </c>
      <c r="O17" s="31">
        <f t="shared" si="5"/>
        <v>3.2128514056224895</v>
      </c>
      <c r="P17" s="31">
        <f t="shared" si="5"/>
        <v>2.8535980148883375</v>
      </c>
      <c r="Q17" s="31">
        <f t="shared" si="5"/>
        <v>3.337969401947148</v>
      </c>
      <c r="R17" s="31">
        <f t="shared" si="5"/>
        <v>4.892086330935252</v>
      </c>
      <c r="S17" s="31">
        <f t="shared" si="5"/>
        <v>4.3090638930163445</v>
      </c>
      <c r="T17" s="31">
        <f t="shared" si="5"/>
        <v>5.02092050209205</v>
      </c>
      <c r="U17" s="31">
        <f t="shared" si="5"/>
        <v>3.812824956672444</v>
      </c>
      <c r="V17" s="31">
        <f t="shared" si="5"/>
        <v>4.573170731707318</v>
      </c>
      <c r="W17" s="31">
        <f t="shared" si="5"/>
        <v>4.606240713224369</v>
      </c>
      <c r="X17" s="31">
        <f t="shared" si="5"/>
        <v>3.65296803652968</v>
      </c>
      <c r="Y17" s="31">
        <f t="shared" si="5"/>
        <v>3.6163522012578615</v>
      </c>
      <c r="Z17" s="31">
        <f t="shared" si="5"/>
        <v>3.8520801232665636</v>
      </c>
      <c r="AA17" s="31">
        <f t="shared" si="5"/>
        <v>3.605015673981191</v>
      </c>
      <c r="AB17" s="31">
        <f t="shared" si="5"/>
        <v>4.823151125401929</v>
      </c>
      <c r="AC17" s="31">
        <f t="shared" si="5"/>
        <v>4.655870445344129</v>
      </c>
      <c r="AD17" s="31">
        <f t="shared" si="5"/>
        <v>3.544776119402985</v>
      </c>
      <c r="AE17" s="31">
        <f t="shared" si="5"/>
        <v>5.663716814159293</v>
      </c>
      <c r="AF17" s="31">
        <f t="shared" si="5"/>
        <v>4.166666666666666</v>
      </c>
      <c r="AG17" s="31">
        <f t="shared" si="5"/>
        <v>6</v>
      </c>
      <c r="AH17" s="31">
        <f t="shared" si="5"/>
        <v>5.017921146953405</v>
      </c>
      <c r="AI17" s="31">
        <f t="shared" si="5"/>
        <v>3.436988543371522</v>
      </c>
      <c r="AJ17" s="31">
        <f t="shared" si="5"/>
        <v>5.298013245033113</v>
      </c>
      <c r="AK17" s="31">
        <f t="shared" si="5"/>
        <v>3.6290322580645165</v>
      </c>
      <c r="AL17" s="31">
        <f t="shared" si="5"/>
        <v>0.9345794392523363</v>
      </c>
      <c r="AM17" s="31">
        <v>3.565640194489465</v>
      </c>
      <c r="AN17" s="31">
        <f t="shared" si="3"/>
        <v>2.5974025974025974</v>
      </c>
      <c r="AO17" s="31">
        <f t="shared" si="3"/>
        <v>2.8089887640449436</v>
      </c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spans="1:75" ht="12.75">
      <c r="A18" s="27" t="s">
        <v>7</v>
      </c>
      <c r="B18" s="31">
        <v>-10.411622276029057</v>
      </c>
      <c r="C18" s="31">
        <v>-1.5479876160990713</v>
      </c>
      <c r="D18" s="31">
        <v>1.4</v>
      </c>
      <c r="E18" s="31">
        <v>-1.444043321299639</v>
      </c>
      <c r="F18" s="31">
        <v>-11.4</v>
      </c>
      <c r="G18" s="31">
        <v>2.2</v>
      </c>
      <c r="H18" s="31">
        <v>1.2</v>
      </c>
      <c r="I18" s="31">
        <v>1.1</v>
      </c>
      <c r="J18" s="31">
        <v>0.8</v>
      </c>
      <c r="K18" s="31">
        <v>1.2</v>
      </c>
      <c r="L18" s="31">
        <v>1.3</v>
      </c>
      <c r="M18" s="31">
        <v>2.2</v>
      </c>
      <c r="N18" s="31">
        <f aca="true" t="shared" si="6" ref="N18:AL18">N11/N5*100</f>
        <v>3.448275862068966</v>
      </c>
      <c r="O18" s="31">
        <f t="shared" si="6"/>
        <v>2.675585284280937</v>
      </c>
      <c r="P18" s="31">
        <f t="shared" si="6"/>
        <v>2.142857142857143</v>
      </c>
      <c r="Q18" s="31">
        <f t="shared" si="6"/>
        <v>1.9305019305019304</v>
      </c>
      <c r="R18" s="31">
        <f t="shared" si="6"/>
        <v>2.5316455696202533</v>
      </c>
      <c r="S18" s="31">
        <f t="shared" si="6"/>
        <v>2.857142857142857</v>
      </c>
      <c r="T18" s="31">
        <f t="shared" si="6"/>
        <v>2.8846153846153846</v>
      </c>
      <c r="U18" s="31">
        <f t="shared" si="6"/>
        <v>2.6490066225165565</v>
      </c>
      <c r="V18" s="31">
        <f t="shared" si="6"/>
        <v>2.127659574468085</v>
      </c>
      <c r="W18" s="31">
        <f t="shared" si="6"/>
        <v>4.682274247491638</v>
      </c>
      <c r="X18" s="31">
        <f t="shared" si="6"/>
        <v>1.9933554817275747</v>
      </c>
      <c r="Y18" s="31">
        <f t="shared" si="6"/>
        <v>1.360544217687075</v>
      </c>
      <c r="Z18" s="31">
        <f t="shared" si="6"/>
        <v>2.2801302931596092</v>
      </c>
      <c r="AA18" s="31">
        <f t="shared" si="6"/>
        <v>1.4814814814814816</v>
      </c>
      <c r="AB18" s="31">
        <f t="shared" si="6"/>
        <v>1.388888888888889</v>
      </c>
      <c r="AC18" s="31">
        <f t="shared" si="6"/>
        <v>1.9083969465648856</v>
      </c>
      <c r="AD18" s="31">
        <f t="shared" si="6"/>
        <v>1.2698412698412698</v>
      </c>
      <c r="AE18" s="31">
        <f t="shared" si="6"/>
        <v>2.8268551236749118</v>
      </c>
      <c r="AF18" s="31">
        <f t="shared" si="6"/>
        <v>2.356902356902357</v>
      </c>
      <c r="AG18" s="31">
        <f t="shared" si="6"/>
        <v>1.76678445229682</v>
      </c>
      <c r="AH18" s="31">
        <f t="shared" si="6"/>
        <v>1.3850415512465373</v>
      </c>
      <c r="AI18" s="31">
        <f t="shared" si="6"/>
        <v>4.9853372434017595</v>
      </c>
      <c r="AJ18" s="31">
        <f t="shared" si="6"/>
        <v>5.507246376811594</v>
      </c>
      <c r="AK18" s="31">
        <f t="shared" si="6"/>
        <v>0.9966777408637874</v>
      </c>
      <c r="AL18" s="31">
        <f t="shared" si="6"/>
        <v>3.5616438356164384</v>
      </c>
      <c r="AM18" s="31">
        <v>5.830903790087464</v>
      </c>
      <c r="AN18" s="31">
        <f t="shared" si="3"/>
        <v>3.4383954154727796</v>
      </c>
      <c r="AO18" s="31">
        <f t="shared" si="3"/>
        <v>2.287581699346405</v>
      </c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spans="1:75" ht="12.75">
      <c r="A19" s="27" t="s">
        <v>36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>
        <f aca="true" t="shared" si="7" ref="R19:AL19">R12/R6*100</f>
        <v>-48.35164835164836</v>
      </c>
      <c r="S19" s="31">
        <f t="shared" si="7"/>
        <v>6.730769230769231</v>
      </c>
      <c r="T19" s="31">
        <f t="shared" si="7"/>
        <v>-5.555555555555556</v>
      </c>
      <c r="U19" s="31">
        <f t="shared" si="7"/>
        <v>-8.695652173913043</v>
      </c>
      <c r="V19" s="31">
        <f t="shared" si="7"/>
        <v>0</v>
      </c>
      <c r="W19" s="31">
        <f t="shared" si="7"/>
        <v>1.7094017094017095</v>
      </c>
      <c r="X19" s="31">
        <f t="shared" si="7"/>
        <v>1.1764705882352942</v>
      </c>
      <c r="Y19" s="31">
        <f t="shared" si="7"/>
        <v>-7.042253521126761</v>
      </c>
      <c r="Z19" s="31">
        <f t="shared" si="7"/>
        <v>0</v>
      </c>
      <c r="AA19" s="31">
        <f t="shared" si="7"/>
        <v>5.263157894736842</v>
      </c>
      <c r="AB19" s="31">
        <f t="shared" si="7"/>
        <v>-3.5294117647058822</v>
      </c>
      <c r="AC19" s="31">
        <f t="shared" si="7"/>
        <v>-4.477611940298507</v>
      </c>
      <c r="AD19" s="31">
        <f t="shared" si="7"/>
        <v>3.508771929824561</v>
      </c>
      <c r="AE19" s="31">
        <f t="shared" si="7"/>
        <v>1.4705882352941178</v>
      </c>
      <c r="AF19" s="31">
        <f t="shared" si="7"/>
        <v>1.4084507042253522</v>
      </c>
      <c r="AG19" s="31">
        <f t="shared" si="7"/>
        <v>-36.36363636363637</v>
      </c>
      <c r="AH19" s="31">
        <f t="shared" si="7"/>
        <v>-2.666666666666667</v>
      </c>
      <c r="AI19" s="31">
        <f t="shared" si="7"/>
        <v>3.90625</v>
      </c>
      <c r="AJ19" s="31">
        <f t="shared" si="7"/>
        <v>0</v>
      </c>
      <c r="AK19" s="31">
        <f t="shared" si="7"/>
        <v>-2.8169014084507045</v>
      </c>
      <c r="AL19" s="31">
        <f t="shared" si="7"/>
        <v>-14.634146341463417</v>
      </c>
      <c r="AM19" s="31">
        <v>-7.575757575757576</v>
      </c>
      <c r="AN19" s="31">
        <f t="shared" si="3"/>
        <v>-13.253012048192772</v>
      </c>
      <c r="AO19" s="31">
        <f t="shared" si="3"/>
        <v>-8.98876404494382</v>
      </c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47" ht="12.75">
      <c r="A20" s="35" t="s">
        <v>57</v>
      </c>
      <c r="B20" s="1">
        <v>11.3</v>
      </c>
      <c r="C20" s="1">
        <v>13</v>
      </c>
      <c r="D20" s="1">
        <v>16</v>
      </c>
      <c r="E20" s="1">
        <v>15</v>
      </c>
      <c r="F20" s="1">
        <v>13.9</v>
      </c>
      <c r="G20" s="1">
        <v>11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36"/>
      <c r="AO20" s="36"/>
      <c r="AP20" s="2"/>
      <c r="AQ20" s="2"/>
      <c r="AR20" s="2"/>
      <c r="AS20" s="2"/>
      <c r="AT20" s="2"/>
      <c r="AU20" s="2"/>
    </row>
    <row r="21" spans="1:47" ht="12.75">
      <c r="A21" s="37" t="s">
        <v>55</v>
      </c>
      <c r="B21" s="38">
        <v>10.6</v>
      </c>
      <c r="C21" s="38">
        <v>9.7</v>
      </c>
      <c r="D21" s="38">
        <v>9.2</v>
      </c>
      <c r="E21" s="38">
        <v>7.9</v>
      </c>
      <c r="F21" s="38">
        <v>9.8</v>
      </c>
      <c r="G21" s="38">
        <v>7.1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9"/>
      <c r="AL21" s="39"/>
      <c r="AM21" s="39"/>
      <c r="AN21" s="39"/>
      <c r="AO21" s="39"/>
      <c r="AP21" s="2"/>
      <c r="AQ21" s="2"/>
      <c r="AR21" s="2"/>
      <c r="AS21" s="2"/>
      <c r="AT21" s="2"/>
      <c r="AU21" s="2"/>
    </row>
    <row r="22" spans="1:41" s="2" customFormat="1" ht="12.75">
      <c r="A22" s="37" t="s">
        <v>35</v>
      </c>
      <c r="B22" s="38">
        <v>1.3</v>
      </c>
      <c r="C22" s="38">
        <v>3.7</v>
      </c>
      <c r="D22" s="38">
        <v>7.2</v>
      </c>
      <c r="E22" s="38">
        <v>8.6</v>
      </c>
      <c r="F22" s="38">
        <f>4.4+0.8</f>
        <v>5.2</v>
      </c>
      <c r="G22" s="38">
        <v>5.9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9"/>
      <c r="AL22" s="39"/>
      <c r="AM22" s="39"/>
      <c r="AN22" s="39"/>
      <c r="AO22" s="39"/>
    </row>
    <row r="23" spans="1:47" ht="12.75">
      <c r="A23" s="37" t="s">
        <v>7</v>
      </c>
      <c r="B23" s="38">
        <v>1.1</v>
      </c>
      <c r="C23" s="38">
        <v>0.6</v>
      </c>
      <c r="D23" s="38">
        <v>0.9</v>
      </c>
      <c r="E23" s="38">
        <v>0.7</v>
      </c>
      <c r="F23" s="38">
        <f>-3.6+4.3</f>
        <v>0.6999999999999997</v>
      </c>
      <c r="G23" s="38">
        <v>0.6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2"/>
      <c r="AQ23" s="2"/>
      <c r="AR23" s="2"/>
      <c r="AS23" s="2"/>
      <c r="AT23" s="2"/>
      <c r="AU23" s="2"/>
    </row>
    <row r="24" spans="1:41" s="2" customFormat="1" ht="12.75">
      <c r="A24" s="39" t="s">
        <v>58</v>
      </c>
      <c r="B24" s="38">
        <v>-1.8</v>
      </c>
      <c r="C24" s="38">
        <v>-0.8</v>
      </c>
      <c r="D24" s="38">
        <v>-1.4</v>
      </c>
      <c r="E24" s="38">
        <f>-2.5+0.5</f>
        <v>-2</v>
      </c>
      <c r="F24" s="38">
        <v>-1.9</v>
      </c>
      <c r="G24" s="38">
        <v>-2.8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</row>
    <row r="25" spans="1:41" s="2" customFormat="1" ht="12.75">
      <c r="A25" s="39" t="s">
        <v>49</v>
      </c>
      <c r="B25" s="38">
        <v>0.1</v>
      </c>
      <c r="C25" s="38">
        <v>-0.2</v>
      </c>
      <c r="D25" s="38">
        <v>0.1</v>
      </c>
      <c r="E25" s="38">
        <v>-0.2</v>
      </c>
      <c r="F25" s="38">
        <v>0.1</v>
      </c>
      <c r="G25" s="38">
        <v>0.2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</row>
    <row r="26" spans="1:46" ht="12.75">
      <c r="A26" s="35" t="s">
        <v>59</v>
      </c>
      <c r="B26" s="1">
        <v>6.865127582017011</v>
      </c>
      <c r="C26" s="1">
        <f aca="true" t="shared" si="8" ref="B26:G29">C20/C2*100</f>
        <v>8.119925046845722</v>
      </c>
      <c r="D26" s="1">
        <f t="shared" si="8"/>
        <v>9.679370840895341</v>
      </c>
      <c r="E26" s="1">
        <f t="shared" si="8"/>
        <v>9.22509225092251</v>
      </c>
      <c r="F26" s="1">
        <f t="shared" si="8"/>
        <v>8.517156862745098</v>
      </c>
      <c r="G26" s="1">
        <f t="shared" si="8"/>
        <v>7.4324324324324325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</row>
    <row r="27" spans="1:46" ht="12.75">
      <c r="A27" s="37" t="s">
        <v>55</v>
      </c>
      <c r="B27" s="40">
        <v>16.74565560821485</v>
      </c>
      <c r="C27" s="40">
        <f t="shared" si="8"/>
        <v>14.923076923076922</v>
      </c>
      <c r="D27" s="40">
        <f t="shared" si="8"/>
        <v>15.257048092868988</v>
      </c>
      <c r="E27" s="40">
        <f t="shared" si="8"/>
        <v>13.908450704225354</v>
      </c>
      <c r="F27" s="40">
        <f t="shared" si="8"/>
        <v>17.915904936014627</v>
      </c>
      <c r="G27" s="40">
        <f t="shared" si="8"/>
        <v>15.010570824524313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2"/>
      <c r="AQ27" s="2"/>
      <c r="AR27" s="2"/>
      <c r="AS27" s="2"/>
      <c r="AT27" s="2"/>
    </row>
    <row r="28" spans="1:41" ht="12.75">
      <c r="A28" s="39" t="s">
        <v>35</v>
      </c>
      <c r="B28" s="40">
        <v>2.195945945945946</v>
      </c>
      <c r="C28" s="40">
        <f t="shared" si="8"/>
        <v>6.115702479338844</v>
      </c>
      <c r="D28" s="40">
        <f t="shared" si="8"/>
        <v>10.027855153203344</v>
      </c>
      <c r="E28" s="40">
        <f t="shared" si="8"/>
        <v>11.330698287220025</v>
      </c>
      <c r="F28" s="40">
        <f t="shared" si="8"/>
        <v>7.065217391304349</v>
      </c>
      <c r="G28" s="40">
        <f t="shared" si="8"/>
        <v>8.082191780821917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</row>
    <row r="29" spans="1:46" ht="12.75">
      <c r="A29" s="37" t="s">
        <v>7</v>
      </c>
      <c r="B29" s="40">
        <v>2.663438256658596</v>
      </c>
      <c r="C29" s="40">
        <f t="shared" si="8"/>
        <v>1.8575851393188854</v>
      </c>
      <c r="D29" s="40">
        <f t="shared" si="8"/>
        <v>3.0716723549488054</v>
      </c>
      <c r="E29" s="40">
        <f t="shared" si="8"/>
        <v>2.527075812274368</v>
      </c>
      <c r="F29" s="40">
        <f t="shared" si="8"/>
        <v>2.2082018927444786</v>
      </c>
      <c r="G29" s="40">
        <f t="shared" si="8"/>
        <v>2.166064981949458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2"/>
      <c r="AQ29" s="2"/>
      <c r="AR29" s="2"/>
      <c r="AS29" s="2"/>
      <c r="AT29" s="2"/>
    </row>
    <row r="30" spans="1:75" ht="12.75">
      <c r="A30" s="10" t="s">
        <v>3</v>
      </c>
      <c r="B30" s="26">
        <v>2.7</v>
      </c>
      <c r="C30" s="26">
        <v>6.9</v>
      </c>
      <c r="D30" s="26">
        <v>5.4</v>
      </c>
      <c r="E30" s="26">
        <v>2.8</v>
      </c>
      <c r="F30" s="26">
        <v>5.8</v>
      </c>
      <c r="G30" s="26">
        <v>4</v>
      </c>
      <c r="H30" s="26">
        <v>4.6</v>
      </c>
      <c r="I30" s="26">
        <v>1.5</v>
      </c>
      <c r="J30" s="26">
        <v>-1</v>
      </c>
      <c r="K30" s="26">
        <v>3.4</v>
      </c>
      <c r="L30" s="26">
        <v>1.7</v>
      </c>
      <c r="M30" s="26">
        <v>0.6</v>
      </c>
      <c r="N30" s="26">
        <f aca="true" t="shared" si="9" ref="N30:AL30">SUM(N31:N35)</f>
        <v>0.7000000000000001</v>
      </c>
      <c r="O30" s="26">
        <f t="shared" si="9"/>
        <v>16.8</v>
      </c>
      <c r="P30" s="26">
        <f t="shared" si="9"/>
        <v>1.8</v>
      </c>
      <c r="Q30" s="26">
        <f t="shared" si="9"/>
        <v>0.6</v>
      </c>
      <c r="R30" s="26">
        <f t="shared" si="9"/>
        <v>3.8</v>
      </c>
      <c r="S30" s="26">
        <f t="shared" si="9"/>
        <v>37.800000000000004</v>
      </c>
      <c r="T30" s="26">
        <f t="shared" si="9"/>
        <v>1</v>
      </c>
      <c r="U30" s="26">
        <f t="shared" si="9"/>
        <v>0.6000000000000001</v>
      </c>
      <c r="V30" s="26">
        <f t="shared" si="9"/>
        <v>3.1</v>
      </c>
      <c r="W30" s="26">
        <f t="shared" si="9"/>
        <v>3.1</v>
      </c>
      <c r="X30" s="26">
        <f t="shared" si="9"/>
        <v>4.699999999999999</v>
      </c>
      <c r="Y30" s="26">
        <f t="shared" si="9"/>
        <v>7.099999999999999</v>
      </c>
      <c r="Z30" s="26">
        <f t="shared" si="9"/>
        <v>3.2</v>
      </c>
      <c r="AA30" s="26">
        <f t="shared" si="9"/>
        <v>1.5</v>
      </c>
      <c r="AB30" s="26">
        <f t="shared" si="9"/>
        <v>1.6</v>
      </c>
      <c r="AC30" s="26">
        <f t="shared" si="9"/>
        <v>0.6000000000000001</v>
      </c>
      <c r="AD30" s="26">
        <f t="shared" si="9"/>
        <v>10.399999999999999</v>
      </c>
      <c r="AE30" s="26">
        <f t="shared" si="9"/>
        <v>2.4000000000000004</v>
      </c>
      <c r="AF30" s="26">
        <f t="shared" si="9"/>
        <v>1.1</v>
      </c>
      <c r="AG30" s="26">
        <f t="shared" si="9"/>
        <v>1.2000000000000002</v>
      </c>
      <c r="AH30" s="26">
        <f t="shared" si="9"/>
        <v>1.5</v>
      </c>
      <c r="AI30" s="26">
        <f t="shared" si="9"/>
        <v>1.7000000000000002</v>
      </c>
      <c r="AJ30" s="26">
        <f t="shared" si="9"/>
        <v>1.5</v>
      </c>
      <c r="AK30" s="26">
        <f t="shared" si="9"/>
        <v>13.999999999999998</v>
      </c>
      <c r="AL30" s="26">
        <f t="shared" si="9"/>
        <v>0.6</v>
      </c>
      <c r="AM30" s="26">
        <v>2</v>
      </c>
      <c r="AN30" s="10">
        <v>1.5</v>
      </c>
      <c r="AO30" s="10">
        <v>0.8</v>
      </c>
      <c r="AP30" s="15"/>
      <c r="AQ30" s="15"/>
      <c r="AR30" s="15"/>
      <c r="AS30" s="15"/>
      <c r="AT30" s="15"/>
      <c r="AU30" s="16"/>
      <c r="AV30" s="16"/>
      <c r="AW30" s="16"/>
      <c r="AX30" s="16"/>
      <c r="AY30" s="16"/>
      <c r="AZ30" s="16"/>
      <c r="BA30" s="16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ht="12.75">
      <c r="A31" s="27" t="s">
        <v>6</v>
      </c>
      <c r="B31" s="28">
        <v>2.2</v>
      </c>
      <c r="C31" s="28">
        <v>6.5</v>
      </c>
      <c r="D31" s="28">
        <v>5.2</v>
      </c>
      <c r="E31" s="28">
        <v>2.6</v>
      </c>
      <c r="F31" s="28">
        <v>5.7</v>
      </c>
      <c r="G31" s="28">
        <v>3.7</v>
      </c>
      <c r="H31" s="28">
        <v>4.5</v>
      </c>
      <c r="I31" s="28">
        <v>1.4</v>
      </c>
      <c r="J31" s="28">
        <v>-1.2</v>
      </c>
      <c r="K31" s="28">
        <v>3.2</v>
      </c>
      <c r="L31" s="28">
        <v>1.8</v>
      </c>
      <c r="M31" s="28">
        <v>0.4</v>
      </c>
      <c r="N31" s="28">
        <v>0.4</v>
      </c>
      <c r="O31" s="28">
        <v>16.5</v>
      </c>
      <c r="P31" s="28">
        <v>1.4</v>
      </c>
      <c r="Q31" s="28">
        <v>0.3</v>
      </c>
      <c r="R31" s="28">
        <v>3.4</v>
      </c>
      <c r="S31" s="28">
        <v>37.4</v>
      </c>
      <c r="T31" s="28">
        <v>0.7</v>
      </c>
      <c r="U31" s="28">
        <v>0.4</v>
      </c>
      <c r="V31" s="28">
        <v>2.6</v>
      </c>
      <c r="W31" s="28">
        <v>3</v>
      </c>
      <c r="X31" s="28">
        <v>4.6</v>
      </c>
      <c r="Y31" s="28">
        <v>6.6</v>
      </c>
      <c r="Z31" s="28">
        <v>2.4</v>
      </c>
      <c r="AA31" s="28">
        <v>1</v>
      </c>
      <c r="AB31" s="28">
        <v>1.2</v>
      </c>
      <c r="AC31" s="28">
        <v>0.4</v>
      </c>
      <c r="AD31" s="28">
        <v>9.7</v>
      </c>
      <c r="AE31" s="28">
        <v>2.1</v>
      </c>
      <c r="AF31" s="28">
        <v>0.7</v>
      </c>
      <c r="AG31" s="28">
        <v>0.7</v>
      </c>
      <c r="AH31" s="28">
        <v>0.6</v>
      </c>
      <c r="AI31" s="28">
        <v>1</v>
      </c>
      <c r="AJ31" s="27">
        <v>0.8</v>
      </c>
      <c r="AK31" s="27">
        <v>13.6</v>
      </c>
      <c r="AL31" s="27">
        <v>0.1</v>
      </c>
      <c r="AM31" s="27">
        <v>1.4</v>
      </c>
      <c r="AN31" s="27">
        <v>0.6</v>
      </c>
      <c r="AO31" s="27">
        <v>0.1</v>
      </c>
      <c r="AP31" s="15"/>
      <c r="AQ31" s="15"/>
      <c r="AR31" s="15"/>
      <c r="AS31" s="15"/>
      <c r="AT31" s="15"/>
      <c r="AU31" s="16"/>
      <c r="AV31" s="16"/>
      <c r="AW31" s="16"/>
      <c r="AX31" s="16"/>
      <c r="AY31" s="16"/>
      <c r="AZ31" s="16"/>
      <c r="BA31" s="16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12.75">
      <c r="A32" s="27" t="s">
        <v>35</v>
      </c>
      <c r="B32" s="28">
        <v>0.4</v>
      </c>
      <c r="C32" s="28">
        <v>0.3</v>
      </c>
      <c r="D32" s="28">
        <v>0.2</v>
      </c>
      <c r="E32" s="28">
        <v>0.2</v>
      </c>
      <c r="F32" s="28">
        <v>0.1</v>
      </c>
      <c r="G32" s="28">
        <v>0.3</v>
      </c>
      <c r="H32" s="28"/>
      <c r="I32" s="28">
        <v>0.1</v>
      </c>
      <c r="J32" s="28">
        <v>0.2</v>
      </c>
      <c r="K32" s="28">
        <v>0.2</v>
      </c>
      <c r="L32" s="28">
        <v>-0.1</v>
      </c>
      <c r="M32" s="28">
        <v>0.2</v>
      </c>
      <c r="N32" s="28">
        <v>0.2</v>
      </c>
      <c r="O32" s="28">
        <v>0.1</v>
      </c>
      <c r="P32" s="28">
        <v>0.3</v>
      </c>
      <c r="Q32" s="28">
        <v>0.1</v>
      </c>
      <c r="R32" s="28">
        <v>0.3</v>
      </c>
      <c r="S32" s="28">
        <v>0.1</v>
      </c>
      <c r="T32" s="28">
        <v>0.1</v>
      </c>
      <c r="U32" s="28">
        <v>0.2</v>
      </c>
      <c r="V32" s="28">
        <v>0.1</v>
      </c>
      <c r="W32" s="28">
        <v>0.1</v>
      </c>
      <c r="X32" s="28">
        <v>0</v>
      </c>
      <c r="Y32" s="27">
        <v>0.3</v>
      </c>
      <c r="Z32" s="27">
        <v>0.6</v>
      </c>
      <c r="AA32" s="27">
        <v>0.3</v>
      </c>
      <c r="AB32" s="27">
        <v>0.3</v>
      </c>
      <c r="AC32" s="27">
        <v>0.2</v>
      </c>
      <c r="AD32" s="27">
        <v>0.4</v>
      </c>
      <c r="AE32" s="27">
        <v>0.1</v>
      </c>
      <c r="AF32" s="27">
        <v>0.1</v>
      </c>
      <c r="AG32" s="27">
        <v>0.4</v>
      </c>
      <c r="AH32" s="27">
        <v>0.6</v>
      </c>
      <c r="AI32" s="27">
        <v>0.5</v>
      </c>
      <c r="AJ32" s="27">
        <v>0.5</v>
      </c>
      <c r="AK32" s="27">
        <v>0.2</v>
      </c>
      <c r="AL32" s="27">
        <v>0.3</v>
      </c>
      <c r="AM32" s="27">
        <v>0.4</v>
      </c>
      <c r="AN32" s="27">
        <v>0.4</v>
      </c>
      <c r="AO32" s="27">
        <v>0.2</v>
      </c>
      <c r="AP32" s="17"/>
      <c r="AQ32" s="17"/>
      <c r="AR32" s="17"/>
      <c r="AS32" s="17"/>
      <c r="AT32" s="17"/>
      <c r="AU32" s="18"/>
      <c r="AV32" s="18"/>
      <c r="AW32" s="18"/>
      <c r="AX32" s="18"/>
      <c r="AY32" s="18"/>
      <c r="AZ32" s="18"/>
      <c r="BA32" s="1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1:75" ht="12.75">
      <c r="A33" s="27" t="s">
        <v>7</v>
      </c>
      <c r="B33" s="33">
        <v>0.1</v>
      </c>
      <c r="C33" s="33">
        <v>0.1</v>
      </c>
      <c r="D33" s="33">
        <v>0</v>
      </c>
      <c r="E33" s="33">
        <v>0</v>
      </c>
      <c r="F33" s="33">
        <v>0</v>
      </c>
      <c r="G33" s="33">
        <v>0</v>
      </c>
      <c r="H33" s="33">
        <v>0.1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0.1</v>
      </c>
      <c r="O33" s="33">
        <v>0.2</v>
      </c>
      <c r="P33" s="33">
        <v>0.1</v>
      </c>
      <c r="Q33" s="33">
        <v>0.1</v>
      </c>
      <c r="R33" s="33">
        <v>0.1</v>
      </c>
      <c r="S33" s="33">
        <v>0.2</v>
      </c>
      <c r="T33" s="33">
        <v>0.2</v>
      </c>
      <c r="U33" s="33">
        <v>0</v>
      </c>
      <c r="V33" s="33">
        <v>0.3</v>
      </c>
      <c r="W33" s="33">
        <v>0</v>
      </c>
      <c r="X33" s="33">
        <v>0.1</v>
      </c>
      <c r="Y33" s="33">
        <v>0.1</v>
      </c>
      <c r="Z33" s="33">
        <v>0.2</v>
      </c>
      <c r="AA33" s="33">
        <v>0</v>
      </c>
      <c r="AB33" s="33">
        <v>0.1</v>
      </c>
      <c r="AC33" s="33">
        <v>0</v>
      </c>
      <c r="AD33" s="29">
        <v>0.1</v>
      </c>
      <c r="AE33" s="29">
        <v>0.1</v>
      </c>
      <c r="AF33" s="29">
        <v>0.2</v>
      </c>
      <c r="AG33" s="29">
        <v>0.1</v>
      </c>
      <c r="AH33" s="29">
        <v>0.3</v>
      </c>
      <c r="AI33" s="29">
        <v>0.1</v>
      </c>
      <c r="AJ33" s="29">
        <v>0.2</v>
      </c>
      <c r="AK33" s="29">
        <v>0.1</v>
      </c>
      <c r="AL33" s="29">
        <v>0.1</v>
      </c>
      <c r="AM33" s="29">
        <v>0.1</v>
      </c>
      <c r="AN33" s="29">
        <v>0.3</v>
      </c>
      <c r="AO33" s="29">
        <v>0.2</v>
      </c>
      <c r="AP33" s="15"/>
      <c r="AQ33" s="15"/>
      <c r="AR33" s="15"/>
      <c r="AS33" s="15"/>
      <c r="AT33" s="15"/>
      <c r="AU33" s="16"/>
      <c r="AV33" s="16"/>
      <c r="AW33" s="16"/>
      <c r="AX33" s="16"/>
      <c r="AY33" s="16"/>
      <c r="AZ33" s="16"/>
      <c r="BA33" s="16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1:75" ht="12.75">
      <c r="A34" s="27" t="s">
        <v>36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0.1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0.1</v>
      </c>
      <c r="AF34" s="28">
        <v>0</v>
      </c>
      <c r="AG34" s="28">
        <v>0</v>
      </c>
      <c r="AH34" s="28">
        <v>0</v>
      </c>
      <c r="AI34" s="28">
        <v>0.1</v>
      </c>
      <c r="AJ34" s="28">
        <v>0</v>
      </c>
      <c r="AK34" s="28">
        <v>0.1</v>
      </c>
      <c r="AL34" s="28">
        <v>0</v>
      </c>
      <c r="AM34" s="27">
        <v>0.1</v>
      </c>
      <c r="AN34" s="27">
        <v>0.2</v>
      </c>
      <c r="AO34" s="27">
        <v>0.2</v>
      </c>
      <c r="AP34" s="17"/>
      <c r="AQ34" s="17"/>
      <c r="AR34" s="17"/>
      <c r="AS34" s="17"/>
      <c r="AT34" s="17"/>
      <c r="AU34" s="18"/>
      <c r="AV34" s="18"/>
      <c r="AW34" s="18"/>
      <c r="AX34" s="18"/>
      <c r="AY34" s="18"/>
      <c r="AZ34" s="18"/>
      <c r="BA34" s="1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12.75">
      <c r="A35" s="27" t="s">
        <v>8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>
        <v>0.1</v>
      </c>
      <c r="R35" s="28">
        <v>0</v>
      </c>
      <c r="S35" s="28">
        <v>0.1</v>
      </c>
      <c r="T35" s="28">
        <v>0</v>
      </c>
      <c r="U35" s="28">
        <v>0</v>
      </c>
      <c r="V35" s="28">
        <v>0.1</v>
      </c>
      <c r="W35" s="28">
        <v>0</v>
      </c>
      <c r="X35" s="28">
        <v>0</v>
      </c>
      <c r="Y35" s="28">
        <v>0</v>
      </c>
      <c r="Z35" s="28">
        <v>0</v>
      </c>
      <c r="AA35" s="28">
        <v>0.2</v>
      </c>
      <c r="AB35" s="28">
        <v>0</v>
      </c>
      <c r="AC35" s="28">
        <v>0</v>
      </c>
      <c r="AD35" s="28">
        <v>0.2</v>
      </c>
      <c r="AE35" s="28">
        <v>0</v>
      </c>
      <c r="AF35" s="28">
        <v>0.1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  <c r="AL35" s="28">
        <v>0.1</v>
      </c>
      <c r="AM35" s="28">
        <v>0</v>
      </c>
      <c r="AN35" s="28">
        <v>0</v>
      </c>
      <c r="AO35" s="27">
        <v>0.1</v>
      </c>
      <c r="AP35" s="17"/>
      <c r="AQ35" s="17"/>
      <c r="AR35" s="17"/>
      <c r="AS35" s="17"/>
      <c r="AT35" s="17"/>
      <c r="AU35" s="18"/>
      <c r="AV35" s="18"/>
      <c r="AW35" s="18"/>
      <c r="AX35" s="18"/>
      <c r="AY35" s="18"/>
      <c r="AZ35" s="18"/>
      <c r="BA35" s="1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ht="12.75">
      <c r="A36" s="10" t="s">
        <v>4</v>
      </c>
      <c r="B36" s="26">
        <v>-5.4</v>
      </c>
      <c r="C36" s="26">
        <v>9.4</v>
      </c>
      <c r="D36" s="26">
        <v>9.6</v>
      </c>
      <c r="E36" s="26">
        <v>7</v>
      </c>
      <c r="F36" s="26">
        <v>5.7</v>
      </c>
      <c r="G36" s="26">
        <v>5.4</v>
      </c>
      <c r="H36" s="26">
        <v>7.8</v>
      </c>
      <c r="I36" s="26">
        <v>6.4</v>
      </c>
      <c r="J36" s="26">
        <v>6.1</v>
      </c>
      <c r="K36" s="26">
        <v>2</v>
      </c>
      <c r="L36" s="26">
        <v>2.7</v>
      </c>
      <c r="M36" s="26">
        <v>2.6</v>
      </c>
      <c r="N36" s="26">
        <v>3.7</v>
      </c>
      <c r="O36" s="26">
        <v>4.9</v>
      </c>
      <c r="P36" s="26">
        <v>4</v>
      </c>
      <c r="Q36" s="26">
        <v>3.5</v>
      </c>
      <c r="R36" s="26">
        <v>0.8</v>
      </c>
      <c r="S36" s="26">
        <v>6</v>
      </c>
      <c r="T36" s="26">
        <v>5.4</v>
      </c>
      <c r="U36" s="26">
        <v>2</v>
      </c>
      <c r="V36" s="26">
        <v>5.5</v>
      </c>
      <c r="W36" s="26">
        <v>5.9</v>
      </c>
      <c r="X36" s="26">
        <v>4.1</v>
      </c>
      <c r="Y36" s="26">
        <v>3.9</v>
      </c>
      <c r="Z36" s="26">
        <v>5.2</v>
      </c>
      <c r="AA36" s="26">
        <v>5</v>
      </c>
      <c r="AB36" s="26">
        <v>3.4</v>
      </c>
      <c r="AC36" s="26">
        <v>2.3</v>
      </c>
      <c r="AD36" s="26">
        <v>3.7</v>
      </c>
      <c r="AE36" s="26">
        <v>5.8</v>
      </c>
      <c r="AF36" s="26">
        <v>3.3</v>
      </c>
      <c r="AG36" s="26">
        <v>7</v>
      </c>
      <c r="AH36" s="10">
        <v>3.7</v>
      </c>
      <c r="AI36" s="10">
        <v>6.8</v>
      </c>
      <c r="AJ36" s="10">
        <v>5.5</v>
      </c>
      <c r="AK36" s="10">
        <v>2.4</v>
      </c>
      <c r="AL36" s="10">
        <v>4.4</v>
      </c>
      <c r="AM36" s="10">
        <v>3.3</v>
      </c>
      <c r="AN36" s="10">
        <v>0.7</v>
      </c>
      <c r="AO36" s="10">
        <v>0.2</v>
      </c>
      <c r="AP36" s="15"/>
      <c r="AQ36" s="15"/>
      <c r="AR36" s="15"/>
      <c r="AS36" s="15"/>
      <c r="AT36" s="15"/>
      <c r="AU36" s="16"/>
      <c r="AV36" s="16"/>
      <c r="AW36" s="16"/>
      <c r="AX36" s="16"/>
      <c r="AY36" s="16"/>
      <c r="AZ36" s="16"/>
      <c r="BA36" s="16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ht="12.75">
      <c r="A37" s="10" t="s">
        <v>5</v>
      </c>
      <c r="B37" s="10">
        <v>886</v>
      </c>
      <c r="C37" s="10">
        <v>944</v>
      </c>
      <c r="D37" s="10">
        <v>882</v>
      </c>
      <c r="E37" s="10">
        <v>927</v>
      </c>
      <c r="F37" s="10">
        <v>944</v>
      </c>
      <c r="G37" s="10">
        <v>901</v>
      </c>
      <c r="H37" s="10">
        <v>921</v>
      </c>
      <c r="I37" s="10">
        <v>900</v>
      </c>
      <c r="J37" s="10">
        <v>896</v>
      </c>
      <c r="K37" s="10">
        <v>867</v>
      </c>
      <c r="L37" s="10">
        <v>888</v>
      </c>
      <c r="M37" s="10">
        <v>916</v>
      </c>
      <c r="N37" s="10">
        <f aca="true" t="shared" si="10" ref="N37:AF37">SUM(N38:N42)</f>
        <v>931</v>
      </c>
      <c r="O37" s="10">
        <f t="shared" si="10"/>
        <v>942</v>
      </c>
      <c r="P37" s="10">
        <f t="shared" si="10"/>
        <v>965</v>
      </c>
      <c r="Q37" s="10">
        <f t="shared" si="10"/>
        <v>968</v>
      </c>
      <c r="R37" s="10">
        <f t="shared" si="10"/>
        <v>958</v>
      </c>
      <c r="S37" s="10">
        <f t="shared" si="10"/>
        <v>964</v>
      </c>
      <c r="T37" s="10">
        <f t="shared" si="10"/>
        <v>919</v>
      </c>
      <c r="U37" s="10">
        <f t="shared" si="10"/>
        <v>905</v>
      </c>
      <c r="V37" s="10">
        <f t="shared" si="10"/>
        <v>909</v>
      </c>
      <c r="W37" s="10">
        <f t="shared" si="10"/>
        <v>911</v>
      </c>
      <c r="X37" s="10">
        <f t="shared" si="10"/>
        <v>917</v>
      </c>
      <c r="Y37" s="10">
        <f t="shared" si="10"/>
        <v>907</v>
      </c>
      <c r="Z37" s="10">
        <f t="shared" si="10"/>
        <v>895</v>
      </c>
      <c r="AA37" s="10">
        <f t="shared" si="10"/>
        <v>888</v>
      </c>
      <c r="AB37" s="10">
        <f t="shared" si="10"/>
        <v>881</v>
      </c>
      <c r="AC37" s="10">
        <f t="shared" si="10"/>
        <v>869</v>
      </c>
      <c r="AD37" s="10">
        <f t="shared" si="10"/>
        <v>857</v>
      </c>
      <c r="AE37" s="10">
        <f t="shared" si="10"/>
        <v>834</v>
      </c>
      <c r="AF37" s="10">
        <f t="shared" si="10"/>
        <v>835</v>
      </c>
      <c r="AG37" s="10">
        <f aca="true" t="shared" si="11" ref="AG37:AL37">SUM(AG38:AG42)</f>
        <v>839</v>
      </c>
      <c r="AH37" s="10">
        <f t="shared" si="11"/>
        <v>879</v>
      </c>
      <c r="AI37" s="10">
        <f t="shared" si="11"/>
        <v>876</v>
      </c>
      <c r="AJ37" s="10">
        <f t="shared" si="11"/>
        <v>868</v>
      </c>
      <c r="AK37" s="10">
        <f t="shared" si="11"/>
        <v>867</v>
      </c>
      <c r="AL37" s="10">
        <f t="shared" si="11"/>
        <v>869</v>
      </c>
      <c r="AM37" s="10">
        <v>833</v>
      </c>
      <c r="AN37" s="10">
        <v>854</v>
      </c>
      <c r="AO37" s="10">
        <v>858</v>
      </c>
      <c r="AP37" s="19"/>
      <c r="AQ37" s="19"/>
      <c r="AR37" s="19"/>
      <c r="AS37" s="19"/>
      <c r="AT37" s="19"/>
      <c r="AU37" s="6"/>
      <c r="AV37" s="6"/>
      <c r="AW37" s="6"/>
      <c r="AX37" s="6"/>
      <c r="AY37" s="6"/>
      <c r="AZ37" s="6"/>
      <c r="BA37" s="6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ht="12.75">
      <c r="A38" s="27" t="s">
        <v>6</v>
      </c>
      <c r="B38" s="27">
        <v>295</v>
      </c>
      <c r="C38" s="27">
        <v>295</v>
      </c>
      <c r="D38" s="27">
        <v>306</v>
      </c>
      <c r="E38" s="27">
        <v>290</v>
      </c>
      <c r="F38" s="27">
        <v>295</v>
      </c>
      <c r="G38" s="27">
        <v>291</v>
      </c>
      <c r="H38" s="27">
        <v>298</v>
      </c>
      <c r="I38" s="27">
        <v>289</v>
      </c>
      <c r="J38" s="27">
        <v>295</v>
      </c>
      <c r="K38" s="27">
        <v>281</v>
      </c>
      <c r="L38" s="27">
        <v>276</v>
      </c>
      <c r="M38" s="27">
        <v>276</v>
      </c>
      <c r="N38" s="27">
        <v>277</v>
      </c>
      <c r="O38" s="27">
        <v>272</v>
      </c>
      <c r="P38" s="27">
        <v>278</v>
      </c>
      <c r="Q38" s="27">
        <v>277</v>
      </c>
      <c r="R38" s="27">
        <v>276</v>
      </c>
      <c r="S38" s="27">
        <v>274</v>
      </c>
      <c r="T38" s="27">
        <v>237</v>
      </c>
      <c r="U38" s="27">
        <v>235</v>
      </c>
      <c r="V38" s="27">
        <v>235</v>
      </c>
      <c r="W38" s="27">
        <v>237</v>
      </c>
      <c r="X38" s="27">
        <v>236</v>
      </c>
      <c r="Y38" s="27">
        <v>232</v>
      </c>
      <c r="Z38" s="27">
        <v>226</v>
      </c>
      <c r="AA38" s="27">
        <v>225</v>
      </c>
      <c r="AB38" s="27">
        <v>226</v>
      </c>
      <c r="AC38" s="27">
        <v>221</v>
      </c>
      <c r="AD38" s="27">
        <v>223</v>
      </c>
      <c r="AE38" s="27">
        <v>222</v>
      </c>
      <c r="AF38" s="27">
        <v>221</v>
      </c>
      <c r="AG38" s="27">
        <v>218</v>
      </c>
      <c r="AH38" s="27">
        <v>226</v>
      </c>
      <c r="AI38" s="27">
        <v>223</v>
      </c>
      <c r="AJ38" s="27">
        <v>218</v>
      </c>
      <c r="AK38" s="27">
        <v>213</v>
      </c>
      <c r="AL38" s="27">
        <v>210</v>
      </c>
      <c r="AM38" s="27">
        <v>199</v>
      </c>
      <c r="AN38" s="27">
        <v>202</v>
      </c>
      <c r="AO38" s="27">
        <v>205</v>
      </c>
      <c r="AP38" s="19"/>
      <c r="AQ38" s="19"/>
      <c r="AR38" s="19"/>
      <c r="AS38" s="19"/>
      <c r="AT38" s="19"/>
      <c r="AU38" s="6"/>
      <c r="AV38" s="6"/>
      <c r="AW38" s="6"/>
      <c r="AX38" s="6"/>
      <c r="AY38" s="6"/>
      <c r="AZ38" s="6"/>
      <c r="BA38" s="6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spans="1:75" ht="12.75">
      <c r="A39" s="27" t="s">
        <v>35</v>
      </c>
      <c r="B39" s="27">
        <v>293</v>
      </c>
      <c r="C39" s="27">
        <v>321</v>
      </c>
      <c r="D39" s="27">
        <v>310</v>
      </c>
      <c r="E39" s="27">
        <v>333</v>
      </c>
      <c r="F39" s="27">
        <v>321</v>
      </c>
      <c r="G39" s="27">
        <v>313</v>
      </c>
      <c r="H39" s="27">
        <v>316</v>
      </c>
      <c r="I39" s="27">
        <v>311</v>
      </c>
      <c r="J39" s="27">
        <v>308</v>
      </c>
      <c r="K39" s="27">
        <v>293</v>
      </c>
      <c r="L39" s="27">
        <v>277</v>
      </c>
      <c r="M39" s="27">
        <v>318</v>
      </c>
      <c r="N39" s="27">
        <v>330</v>
      </c>
      <c r="O39" s="27">
        <v>335</v>
      </c>
      <c r="P39" s="27">
        <v>352</v>
      </c>
      <c r="Q39" s="27">
        <v>348</v>
      </c>
      <c r="R39" s="27">
        <v>301</v>
      </c>
      <c r="S39" s="27">
        <v>301</v>
      </c>
      <c r="T39" s="27">
        <v>292</v>
      </c>
      <c r="U39" s="27">
        <v>278</v>
      </c>
      <c r="V39" s="27">
        <v>288</v>
      </c>
      <c r="W39" s="27">
        <v>286</v>
      </c>
      <c r="X39" s="27">
        <v>286</v>
      </c>
      <c r="Y39" s="27">
        <v>284</v>
      </c>
      <c r="Z39" s="27">
        <v>280</v>
      </c>
      <c r="AA39" s="27">
        <v>269</v>
      </c>
      <c r="AB39" s="27">
        <v>268</v>
      </c>
      <c r="AC39" s="27">
        <v>271</v>
      </c>
      <c r="AD39" s="27">
        <v>265</v>
      </c>
      <c r="AE39" s="27">
        <v>258</v>
      </c>
      <c r="AF39" s="27">
        <v>259</v>
      </c>
      <c r="AG39" s="27">
        <v>259</v>
      </c>
      <c r="AH39" s="27">
        <v>258</v>
      </c>
      <c r="AI39" s="27">
        <v>254</v>
      </c>
      <c r="AJ39" s="27">
        <v>248</v>
      </c>
      <c r="AK39" s="27">
        <v>247</v>
      </c>
      <c r="AL39" s="27">
        <v>249</v>
      </c>
      <c r="AM39" s="27">
        <v>241</v>
      </c>
      <c r="AN39" s="27">
        <v>251</v>
      </c>
      <c r="AO39" s="27">
        <v>264</v>
      </c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ht="12.75">
      <c r="A40" s="27" t="s">
        <v>7</v>
      </c>
      <c r="B40" s="27">
        <v>255</v>
      </c>
      <c r="C40" s="27">
        <v>270</v>
      </c>
      <c r="D40" s="27">
        <v>202</v>
      </c>
      <c r="E40" s="27">
        <v>243</v>
      </c>
      <c r="F40" s="27">
        <v>270</v>
      </c>
      <c r="G40" s="27">
        <v>265</v>
      </c>
      <c r="H40" s="27">
        <v>275</v>
      </c>
      <c r="I40" s="27">
        <v>270</v>
      </c>
      <c r="J40" s="27">
        <v>262</v>
      </c>
      <c r="K40" s="27">
        <v>261</v>
      </c>
      <c r="L40" s="27">
        <v>303</v>
      </c>
      <c r="M40" s="27">
        <v>290</v>
      </c>
      <c r="N40" s="27">
        <v>297</v>
      </c>
      <c r="O40" s="27">
        <v>306</v>
      </c>
      <c r="P40" s="27">
        <v>306</v>
      </c>
      <c r="Q40" s="27">
        <v>317</v>
      </c>
      <c r="R40" s="27">
        <v>323</v>
      </c>
      <c r="S40" s="27">
        <v>330</v>
      </c>
      <c r="T40" s="27">
        <v>321</v>
      </c>
      <c r="U40" s="27">
        <v>322</v>
      </c>
      <c r="V40" s="27">
        <v>315</v>
      </c>
      <c r="W40" s="27">
        <v>317</v>
      </c>
      <c r="X40" s="27">
        <v>323</v>
      </c>
      <c r="Y40" s="27">
        <v>323</v>
      </c>
      <c r="Z40" s="27">
        <v>322</v>
      </c>
      <c r="AA40" s="27">
        <v>320</v>
      </c>
      <c r="AB40" s="27">
        <v>316</v>
      </c>
      <c r="AC40" s="27">
        <v>310</v>
      </c>
      <c r="AD40" s="27">
        <v>299</v>
      </c>
      <c r="AE40" s="27">
        <v>286</v>
      </c>
      <c r="AF40" s="27">
        <v>287</v>
      </c>
      <c r="AG40" s="27">
        <v>290</v>
      </c>
      <c r="AH40" s="27">
        <v>297</v>
      </c>
      <c r="AI40" s="27">
        <v>292</v>
      </c>
      <c r="AJ40" s="27">
        <v>290</v>
      </c>
      <c r="AK40" s="27">
        <v>301</v>
      </c>
      <c r="AL40" s="27">
        <v>300</v>
      </c>
      <c r="AM40" s="27">
        <v>283</v>
      </c>
      <c r="AN40" s="27">
        <v>277</v>
      </c>
      <c r="AO40" s="27">
        <v>283</v>
      </c>
      <c r="AP40" s="19"/>
      <c r="AQ40" s="19"/>
      <c r="AR40" s="19"/>
      <c r="AS40" s="19"/>
      <c r="AT40" s="19"/>
      <c r="AU40" s="6"/>
      <c r="AV40" s="6"/>
      <c r="AW40" s="6"/>
      <c r="AX40" s="6"/>
      <c r="AY40" s="6"/>
      <c r="AZ40" s="6"/>
      <c r="BA40" s="6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12.75">
      <c r="A41" s="27" t="s">
        <v>36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>
        <v>33</v>
      </c>
      <c r="S41" s="27">
        <v>35</v>
      </c>
      <c r="T41" s="27">
        <v>44</v>
      </c>
      <c r="U41" s="27">
        <v>44</v>
      </c>
      <c r="V41" s="27">
        <v>46</v>
      </c>
      <c r="W41" s="27">
        <v>46</v>
      </c>
      <c r="X41" s="27">
        <v>47</v>
      </c>
      <c r="Y41" s="27">
        <v>43</v>
      </c>
      <c r="Z41" s="27">
        <v>42</v>
      </c>
      <c r="AA41" s="27">
        <v>51</v>
      </c>
      <c r="AB41" s="27">
        <v>48</v>
      </c>
      <c r="AC41" s="27">
        <v>45</v>
      </c>
      <c r="AD41" s="27">
        <v>46</v>
      </c>
      <c r="AE41" s="27">
        <v>44</v>
      </c>
      <c r="AF41" s="27">
        <v>44</v>
      </c>
      <c r="AG41" s="27">
        <v>45</v>
      </c>
      <c r="AH41" s="27">
        <v>69</v>
      </c>
      <c r="AI41" s="27">
        <v>77</v>
      </c>
      <c r="AJ41" s="27">
        <v>80</v>
      </c>
      <c r="AK41" s="27">
        <v>76</v>
      </c>
      <c r="AL41" s="27">
        <v>80</v>
      </c>
      <c r="AM41" s="27">
        <v>78</v>
      </c>
      <c r="AN41" s="27">
        <v>87</v>
      </c>
      <c r="AO41" s="27">
        <v>94</v>
      </c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spans="1:75" ht="12.75">
      <c r="A42" s="27" t="s">
        <v>8</v>
      </c>
      <c r="B42" s="27">
        <v>42</v>
      </c>
      <c r="C42" s="27">
        <v>36</v>
      </c>
      <c r="D42" s="27">
        <v>41</v>
      </c>
      <c r="E42" s="27">
        <v>38</v>
      </c>
      <c r="F42" s="27">
        <v>36</v>
      </c>
      <c r="G42" s="27">
        <v>32</v>
      </c>
      <c r="H42" s="27">
        <v>32</v>
      </c>
      <c r="I42" s="27">
        <v>30</v>
      </c>
      <c r="J42" s="27">
        <v>31</v>
      </c>
      <c r="K42" s="27">
        <v>32</v>
      </c>
      <c r="L42" s="27">
        <v>32</v>
      </c>
      <c r="M42" s="27">
        <v>32</v>
      </c>
      <c r="N42" s="27">
        <v>27</v>
      </c>
      <c r="O42" s="27">
        <v>29</v>
      </c>
      <c r="P42" s="27">
        <v>29</v>
      </c>
      <c r="Q42" s="27">
        <v>26</v>
      </c>
      <c r="R42" s="27">
        <v>25</v>
      </c>
      <c r="S42" s="27">
        <v>24</v>
      </c>
      <c r="T42" s="27">
        <v>25</v>
      </c>
      <c r="U42" s="27">
        <v>26</v>
      </c>
      <c r="V42" s="27">
        <v>25</v>
      </c>
      <c r="W42" s="27">
        <v>25</v>
      </c>
      <c r="X42" s="27">
        <v>25</v>
      </c>
      <c r="Y42" s="27">
        <v>25</v>
      </c>
      <c r="Z42" s="27">
        <v>25</v>
      </c>
      <c r="AA42" s="27">
        <v>23</v>
      </c>
      <c r="AB42" s="27">
        <v>23</v>
      </c>
      <c r="AC42" s="27">
        <v>22</v>
      </c>
      <c r="AD42" s="27">
        <v>24</v>
      </c>
      <c r="AE42" s="27">
        <v>24</v>
      </c>
      <c r="AF42" s="27">
        <v>24</v>
      </c>
      <c r="AG42" s="27">
        <v>27</v>
      </c>
      <c r="AH42" s="27">
        <v>29</v>
      </c>
      <c r="AI42" s="27">
        <v>30</v>
      </c>
      <c r="AJ42" s="27">
        <v>32</v>
      </c>
      <c r="AK42" s="27">
        <v>30</v>
      </c>
      <c r="AL42" s="27">
        <v>30</v>
      </c>
      <c r="AM42" s="27">
        <v>32</v>
      </c>
      <c r="AN42" s="27">
        <v>37</v>
      </c>
      <c r="AO42" s="27">
        <v>12</v>
      </c>
      <c r="AP42" s="7"/>
      <c r="AQ42" s="7"/>
      <c r="AR42" s="7"/>
      <c r="AS42" s="7"/>
      <c r="AT42" s="7"/>
      <c r="AU42" s="7"/>
      <c r="AV42" s="7"/>
      <c r="AW42" s="7"/>
      <c r="AX42" s="20"/>
      <c r="AY42" s="7"/>
      <c r="AZ42" s="7"/>
      <c r="BA42" s="7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spans="1:75" ht="12.75">
      <c r="A43" s="27" t="s">
        <v>49</v>
      </c>
      <c r="B43" s="27">
        <v>1</v>
      </c>
      <c r="C43" s="27">
        <v>22</v>
      </c>
      <c r="D43" s="27">
        <v>23</v>
      </c>
      <c r="E43" s="27">
        <v>23</v>
      </c>
      <c r="F43" s="27">
        <v>22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7"/>
      <c r="AQ43" s="7"/>
      <c r="AR43" s="7"/>
      <c r="AS43" s="7"/>
      <c r="AT43" s="7"/>
      <c r="AU43" s="7"/>
      <c r="AV43" s="7"/>
      <c r="AW43" s="7"/>
      <c r="AX43" s="20"/>
      <c r="AY43" s="7"/>
      <c r="AZ43" s="7"/>
      <c r="BA43" s="7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2.75">
      <c r="A44" s="23" t="s">
        <v>41</v>
      </c>
      <c r="B44" s="23">
        <v>-0.21</v>
      </c>
      <c r="C44" s="23">
        <v>0.3</v>
      </c>
      <c r="D44" s="23">
        <v>0.31</v>
      </c>
      <c r="E44" s="23">
        <v>0.21</v>
      </c>
      <c r="F44" s="23">
        <v>0.17</v>
      </c>
      <c r="G44" s="23">
        <v>0.16</v>
      </c>
      <c r="H44" s="23">
        <v>0.24</v>
      </c>
      <c r="I44" s="23">
        <v>0.19</v>
      </c>
      <c r="J44" s="23">
        <v>0.19</v>
      </c>
      <c r="K44" s="23">
        <v>0.05</v>
      </c>
      <c r="L44" s="23">
        <v>0.08</v>
      </c>
      <c r="M44" s="23">
        <v>0.07</v>
      </c>
      <c r="N44" s="23">
        <v>0.1</v>
      </c>
      <c r="O44" s="23">
        <v>0.15</v>
      </c>
      <c r="P44" s="23">
        <v>0.12</v>
      </c>
      <c r="Q44" s="23">
        <v>0.1</v>
      </c>
      <c r="R44" s="23">
        <v>0.02</v>
      </c>
      <c r="S44" s="23">
        <v>0.18</v>
      </c>
      <c r="T44" s="23">
        <v>0.17</v>
      </c>
      <c r="U44" s="23">
        <v>0.05</v>
      </c>
      <c r="V44" s="23">
        <v>0.16</v>
      </c>
      <c r="W44" s="23">
        <v>0.19</v>
      </c>
      <c r="X44" s="23">
        <v>0.08</v>
      </c>
      <c r="Y44" s="23">
        <v>0.13</v>
      </c>
      <c r="Z44" s="23">
        <v>0.17</v>
      </c>
      <c r="AA44" s="23">
        <v>0.16</v>
      </c>
      <c r="AB44" s="23">
        <v>0.09</v>
      </c>
      <c r="AC44" s="23">
        <v>0.07</v>
      </c>
      <c r="AD44" s="23">
        <v>0.11</v>
      </c>
      <c r="AE44" s="23">
        <v>0.18</v>
      </c>
      <c r="AF44" s="23">
        <v>0.1</v>
      </c>
      <c r="AG44" s="23">
        <v>0.22</v>
      </c>
      <c r="AH44" s="23">
        <v>0.11</v>
      </c>
      <c r="AI44" s="23">
        <v>0.22</v>
      </c>
      <c r="AJ44" s="23">
        <v>0.17</v>
      </c>
      <c r="AK44" s="23">
        <v>0.07</v>
      </c>
      <c r="AL44" s="23">
        <v>0.14</v>
      </c>
      <c r="AM44" s="23">
        <v>0.11</v>
      </c>
      <c r="AN44" s="23">
        <v>0.02</v>
      </c>
      <c r="AO44" s="23">
        <v>0.01</v>
      </c>
      <c r="AP44" s="5"/>
      <c r="AQ44" s="5"/>
      <c r="AR44" s="5"/>
      <c r="AS44" s="5"/>
      <c r="AT44" s="5"/>
      <c r="AU44" s="5"/>
      <c r="AV44" s="5"/>
      <c r="AW44" s="5"/>
      <c r="AX44" s="21"/>
      <c r="AY44" s="21"/>
      <c r="AZ44" s="21"/>
      <c r="BA44" s="5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spans="2:75" ht="12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9"/>
      <c r="AQ45" s="5"/>
      <c r="AR45" s="5"/>
      <c r="AS45" s="5"/>
      <c r="AT45" s="9"/>
      <c r="AU45" s="22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spans="1:47" ht="12.75">
      <c r="A46" s="34" t="s">
        <v>50</v>
      </c>
      <c r="AQ46" s="6"/>
      <c r="AR46" s="6"/>
      <c r="AS46" s="6"/>
      <c r="AU46" s="2"/>
    </row>
    <row r="47" spans="1:47" ht="12.75">
      <c r="A47" s="34" t="s">
        <v>51</v>
      </c>
      <c r="AQ47" s="7"/>
      <c r="AR47" s="7"/>
      <c r="AS47" s="7"/>
      <c r="AT47" s="4"/>
      <c r="AU47" s="2"/>
    </row>
    <row r="48" spans="1:47" ht="12.75">
      <c r="A48" s="34" t="s">
        <v>56</v>
      </c>
      <c r="AQ48" s="7"/>
      <c r="AR48" s="7"/>
      <c r="AS48" s="7"/>
      <c r="AT48" s="4"/>
      <c r="AU48" s="2"/>
    </row>
    <row r="49" spans="43:47" ht="12.75">
      <c r="AQ49" s="7"/>
      <c r="AR49" s="7"/>
      <c r="AS49" s="7"/>
      <c r="AT49" s="4"/>
      <c r="AU49" s="2"/>
    </row>
    <row r="50" spans="43:47" ht="12.75">
      <c r="AQ50" s="6"/>
      <c r="AR50" s="6"/>
      <c r="AS50" s="6"/>
      <c r="AT50" s="4"/>
      <c r="AU50" s="2"/>
    </row>
    <row r="51" spans="43:47" ht="12.75">
      <c r="AQ51" s="8"/>
      <c r="AR51" s="8"/>
      <c r="AS51" s="8"/>
      <c r="AT51" s="4"/>
      <c r="AU51" s="2"/>
    </row>
    <row r="52" spans="43:47" ht="12.75">
      <c r="AQ52" s="7"/>
      <c r="AR52" s="7"/>
      <c r="AS52" s="7"/>
      <c r="AU52" s="2"/>
    </row>
    <row r="53" spans="43:47" ht="12.75">
      <c r="AQ53" s="7"/>
      <c r="AR53" s="7"/>
      <c r="AS53" s="7"/>
      <c r="AU53" s="2"/>
    </row>
    <row r="54" spans="43:47" ht="12.75">
      <c r="AQ54" s="7"/>
      <c r="AR54" s="7"/>
      <c r="AS54" s="7"/>
      <c r="AU54" s="2"/>
    </row>
    <row r="55" spans="43:47" ht="12.75">
      <c r="AQ55" s="6"/>
      <c r="AR55" s="6"/>
      <c r="AS55" s="6"/>
      <c r="AU55" s="2"/>
    </row>
    <row r="56" spans="43:47" ht="12.75">
      <c r="AQ56" s="7"/>
      <c r="AR56" s="7"/>
      <c r="AS56" s="7"/>
      <c r="AU56" s="2"/>
    </row>
    <row r="57" spans="43:47" ht="12.75">
      <c r="AQ57" s="7"/>
      <c r="AR57" s="7"/>
      <c r="AS57" s="7"/>
      <c r="AU57" s="2"/>
    </row>
    <row r="58" spans="43:47" ht="12.75">
      <c r="AQ58" s="7"/>
      <c r="AR58" s="7"/>
      <c r="AS58" s="7"/>
      <c r="AU58" s="2"/>
    </row>
    <row r="59" spans="43:47" ht="12.75">
      <c r="AQ59" s="7"/>
      <c r="AR59" s="7"/>
      <c r="AS59" s="7"/>
      <c r="AU59" s="2"/>
    </row>
    <row r="60" spans="43:47" ht="12.75">
      <c r="AQ60" s="6"/>
      <c r="AR60" s="6"/>
      <c r="AS60" s="6"/>
      <c r="AU60" s="2"/>
    </row>
    <row r="61" spans="43:47" ht="12.75">
      <c r="AQ61" s="6"/>
      <c r="AR61" s="6"/>
      <c r="AS61" s="6"/>
      <c r="AU61" s="2"/>
    </row>
    <row r="62" spans="43:47" ht="12.75">
      <c r="AQ62" s="6"/>
      <c r="AR62" s="6"/>
      <c r="AS62" s="6"/>
      <c r="AU62" s="2"/>
    </row>
    <row r="63" spans="43:47" ht="12.75">
      <c r="AQ63" s="7"/>
      <c r="AR63" s="7"/>
      <c r="AS63" s="7"/>
      <c r="AU63" s="2"/>
    </row>
    <row r="64" spans="43:47" ht="12.75">
      <c r="AQ64" s="7"/>
      <c r="AR64" s="7"/>
      <c r="AS64" s="7"/>
      <c r="AU64" s="2"/>
    </row>
    <row r="65" spans="43:47" ht="12.75">
      <c r="AQ65" s="7"/>
      <c r="AR65" s="7"/>
      <c r="AS65" s="7"/>
      <c r="AU65" s="2"/>
    </row>
    <row r="66" spans="43:47" ht="12.75">
      <c r="AQ66" s="7"/>
      <c r="AR66" s="7"/>
      <c r="AS66" s="7"/>
      <c r="AU66" s="2"/>
    </row>
    <row r="67" spans="43:47" ht="12.75">
      <c r="AQ67" s="5"/>
      <c r="AR67" s="5"/>
      <c r="AS67" s="5"/>
      <c r="AU67" s="2"/>
    </row>
    <row r="68" spans="43:47" ht="12.75">
      <c r="AQ68" s="9"/>
      <c r="AR68" s="9"/>
      <c r="AS68" s="9"/>
      <c r="AU68" s="2"/>
    </row>
    <row r="69" spans="43:47" ht="12.75">
      <c r="AQ69" s="9"/>
      <c r="AR69" s="9"/>
      <c r="AS69" s="9"/>
      <c r="AU69" s="2"/>
    </row>
    <row r="70" spans="43:47" ht="12.75">
      <c r="AQ70" s="9"/>
      <c r="AR70" s="9"/>
      <c r="AS70" s="9"/>
      <c r="AU70" s="3"/>
    </row>
    <row r="71" spans="43:47" ht="12.75">
      <c r="AQ71" s="9"/>
      <c r="AR71" s="9"/>
      <c r="AS71" s="9"/>
      <c r="AU71" s="2"/>
    </row>
    <row r="72" spans="43:45" ht="12.75">
      <c r="AQ72" s="9"/>
      <c r="AR72" s="9"/>
      <c r="AS72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43" r:id="rId1"/>
  <ignoredErrors>
    <ignoredError sqref="AF37:AL37 AL8 AF30:AL30 AE30 AE37 X30:AD30 X37:AD37 N30:W30 N37:W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2019-05-03T10:17:59Z</cp:lastPrinted>
  <dcterms:created xsi:type="dcterms:W3CDTF">2004-11-30T10:44:07Z</dcterms:created>
  <dcterms:modified xsi:type="dcterms:W3CDTF">2023-02-14T13:42:20Z</dcterms:modified>
  <cp:category/>
  <cp:version/>
  <cp:contentType/>
  <cp:contentStatus/>
</cp:coreProperties>
</file>