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Aspo" sheetId="1" r:id="rId1"/>
  </sheets>
  <definedNames>
    <definedName name="_xlnm.Print_Area" localSheetId="0">'Aspo'!$A$1:$L$35</definedName>
  </definedNames>
  <calcPr fullCalcOnLoad="1"/>
</workbook>
</file>

<file path=xl/sharedStrings.xml><?xml version="1.0" encoding="utf-8"?>
<sst xmlns="http://schemas.openxmlformats.org/spreadsheetml/2006/main" count="46" uniqueCount="20">
  <si>
    <t>Aspo-konserni</t>
  </si>
  <si>
    <t>% liikevaihdosta</t>
  </si>
  <si>
    <t>Oman pääoman tuotto, % (ROE)</t>
  </si>
  <si>
    <t>Omavaraisuusaste, %</t>
  </si>
  <si>
    <t>Gearing</t>
  </si>
  <si>
    <t>IFRS</t>
  </si>
  <si>
    <t>ESL Shipping</t>
  </si>
  <si>
    <t xml:space="preserve">Leipurin </t>
  </si>
  <si>
    <t>Muu toiminta</t>
  </si>
  <si>
    <t>Liikevaihto, Me</t>
  </si>
  <si>
    <t>Liikevoitto, Me</t>
  </si>
  <si>
    <t>Liikevoitto, % liikevaihdosta</t>
  </si>
  <si>
    <t>Tilikauden voitto, Me</t>
  </si>
  <si>
    <t>Henkilöstö tilikauden lopussa</t>
  </si>
  <si>
    <t>Bruttoinvestoinnit käyttöomaisuuteen</t>
  </si>
  <si>
    <t>*) 1.1.2019 alkaen Kauko raportoidaan osana Telko-segmenttiä</t>
  </si>
  <si>
    <t>Telko  *)</t>
  </si>
  <si>
    <t>Kauko *)</t>
  </si>
  <si>
    <t>Telko *)</t>
  </si>
  <si>
    <t>Voitto ennen veroja ja määräysvallattomien osuutta, Me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</si>
</sst>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.0"/>
    <numFmt numFmtId="176" formatCode="0.0000"/>
    <numFmt numFmtId="177" formatCode="0.000"/>
    <numFmt numFmtId="178" formatCode="0.00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28" borderId="1" xfId="41">
      <alignment/>
    </xf>
    <xf numFmtId="0" fontId="3" fillId="27" borderId="2" xfId="40">
      <alignment/>
    </xf>
    <xf numFmtId="0" fontId="2" fillId="26" borderId="1" xfId="39">
      <alignment/>
    </xf>
    <xf numFmtId="174" fontId="2" fillId="26" borderId="1" xfId="39" applyNumberFormat="1">
      <alignment/>
    </xf>
    <xf numFmtId="174" fontId="1" fillId="28" borderId="1" xfId="41" applyNumberFormat="1">
      <alignment/>
    </xf>
    <xf numFmtId="0" fontId="3" fillId="27" borderId="2" xfId="40" applyFont="1" applyAlignment="1">
      <alignment horizontal="right"/>
    </xf>
    <xf numFmtId="0" fontId="3" fillId="27" borderId="2" xfId="40" applyFont="1">
      <alignment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174" fontId="2" fillId="26" borderId="1" xfId="39" applyNumberFormat="1" applyFont="1" applyFill="1">
      <alignment/>
    </xf>
    <xf numFmtId="174" fontId="1" fillId="28" borderId="1" xfId="41" applyNumberFormat="1" applyFont="1">
      <alignment/>
    </xf>
    <xf numFmtId="174" fontId="2" fillId="26" borderId="1" xfId="39" applyNumberFormat="1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76.28125" style="0" customWidth="1"/>
    <col min="2" max="12" width="9.140625" style="0" customWidth="1"/>
  </cols>
  <sheetData>
    <row r="1" spans="1:12" ht="12.75">
      <c r="A1" s="7" t="s">
        <v>0</v>
      </c>
      <c r="B1" s="2">
        <v>2019</v>
      </c>
      <c r="C1" s="2">
        <v>2018</v>
      </c>
      <c r="D1" s="2">
        <v>2017</v>
      </c>
      <c r="E1" s="2">
        <v>2016</v>
      </c>
      <c r="F1" s="2">
        <v>2015</v>
      </c>
      <c r="G1" s="2">
        <v>2014</v>
      </c>
      <c r="H1" s="2">
        <v>2013</v>
      </c>
      <c r="I1" s="2">
        <v>2012</v>
      </c>
      <c r="J1" s="2">
        <v>2011</v>
      </c>
      <c r="K1" s="2">
        <v>2010</v>
      </c>
      <c r="L1" s="2">
        <v>2009</v>
      </c>
    </row>
    <row r="2" spans="1:12" ht="12.75">
      <c r="A2" s="2"/>
      <c r="B2" s="6" t="s">
        <v>5</v>
      </c>
      <c r="C2" s="6" t="s">
        <v>5</v>
      </c>
      <c r="D2" s="6" t="s">
        <v>5</v>
      </c>
      <c r="E2" s="6" t="s">
        <v>5</v>
      </c>
      <c r="F2" s="6" t="s">
        <v>5</v>
      </c>
      <c r="G2" s="6" t="s">
        <v>5</v>
      </c>
      <c r="H2" s="6" t="s">
        <v>5</v>
      </c>
      <c r="I2" s="6" t="s">
        <v>5</v>
      </c>
      <c r="J2" s="6" t="s">
        <v>5</v>
      </c>
      <c r="K2" s="6" t="s">
        <v>5</v>
      </c>
      <c r="L2" s="6" t="s">
        <v>5</v>
      </c>
    </row>
    <row r="3" spans="1:12" ht="12.75">
      <c r="A3" s="8" t="s">
        <v>9</v>
      </c>
      <c r="B3" s="8">
        <f>SUM(B4:B8)</f>
        <v>587.7</v>
      </c>
      <c r="C3" s="8">
        <f>SUM(C4:C8)</f>
        <v>540.9</v>
      </c>
      <c r="D3" s="8">
        <f>SUM(D4:D8)</f>
        <v>502.4</v>
      </c>
      <c r="E3" s="8">
        <f aca="true" t="shared" si="0" ref="E3:J3">SUM(E4:E8)</f>
        <v>457.40000000000003</v>
      </c>
      <c r="F3" s="8">
        <f t="shared" si="0"/>
        <v>445.8</v>
      </c>
      <c r="G3" s="8">
        <f t="shared" si="0"/>
        <v>482.90000000000003</v>
      </c>
      <c r="H3" s="8">
        <f t="shared" si="0"/>
        <v>476.3</v>
      </c>
      <c r="I3" s="8">
        <f t="shared" si="0"/>
        <v>481.59999999999997</v>
      </c>
      <c r="J3" s="8">
        <f t="shared" si="0"/>
        <v>476.29999999999995</v>
      </c>
      <c r="K3" s="8">
        <v>395.9</v>
      </c>
      <c r="L3" s="8">
        <v>329.4</v>
      </c>
    </row>
    <row r="4" spans="1:12" ht="12.75">
      <c r="A4" s="9" t="s">
        <v>6</v>
      </c>
      <c r="B4" s="12">
        <v>175</v>
      </c>
      <c r="C4" s="9">
        <v>120.1</v>
      </c>
      <c r="D4" s="9">
        <v>79.3</v>
      </c>
      <c r="E4" s="9">
        <v>71.4</v>
      </c>
      <c r="F4" s="9">
        <v>76.2</v>
      </c>
      <c r="G4" s="9">
        <v>85.2</v>
      </c>
      <c r="H4" s="9">
        <v>77.8</v>
      </c>
      <c r="I4" s="9">
        <v>72.3</v>
      </c>
      <c r="J4" s="9">
        <v>93.1</v>
      </c>
      <c r="K4" s="9">
        <v>79.5</v>
      </c>
      <c r="L4" s="9">
        <v>63.8</v>
      </c>
    </row>
    <row r="5" spans="1:12" ht="12.75">
      <c r="A5" s="9" t="s">
        <v>7</v>
      </c>
      <c r="B5" s="12">
        <v>115.7</v>
      </c>
      <c r="C5" s="12">
        <v>121</v>
      </c>
      <c r="D5" s="9">
        <v>122.3</v>
      </c>
      <c r="E5" s="9">
        <v>112.7</v>
      </c>
      <c r="F5" s="9">
        <v>117.8</v>
      </c>
      <c r="G5" s="9">
        <v>134.9</v>
      </c>
      <c r="H5" s="9">
        <v>136.3</v>
      </c>
      <c r="I5" s="9">
        <v>131.1</v>
      </c>
      <c r="J5" s="9">
        <v>128.2</v>
      </c>
      <c r="K5" s="9">
        <v>108.7</v>
      </c>
      <c r="L5" s="9">
        <v>99.3</v>
      </c>
    </row>
    <row r="6" spans="1:12" ht="12.75">
      <c r="A6" s="9" t="s">
        <v>16</v>
      </c>
      <c r="B6" s="12">
        <v>297</v>
      </c>
      <c r="C6" s="9">
        <v>266.2</v>
      </c>
      <c r="D6" s="9">
        <v>262.2</v>
      </c>
      <c r="E6" s="9">
        <v>240.3</v>
      </c>
      <c r="F6" s="9">
        <v>215.3</v>
      </c>
      <c r="G6" s="9">
        <v>226.8</v>
      </c>
      <c r="H6" s="9">
        <v>230.2</v>
      </c>
      <c r="I6" s="9">
        <v>237.7</v>
      </c>
      <c r="J6" s="9">
        <v>211.6</v>
      </c>
      <c r="K6" s="9">
        <v>175.2</v>
      </c>
      <c r="L6" s="9">
        <v>128.8</v>
      </c>
    </row>
    <row r="7" spans="1:12" ht="12.75">
      <c r="A7" s="9" t="s">
        <v>17</v>
      </c>
      <c r="B7" s="12"/>
      <c r="C7" s="12">
        <v>33.6</v>
      </c>
      <c r="D7" s="12">
        <v>38.6</v>
      </c>
      <c r="E7" s="12">
        <v>33</v>
      </c>
      <c r="F7" s="12">
        <v>36.5</v>
      </c>
      <c r="G7" s="12">
        <v>36</v>
      </c>
      <c r="H7" s="12">
        <v>32</v>
      </c>
      <c r="I7" s="9">
        <v>40.5</v>
      </c>
      <c r="J7" s="9">
        <v>43.4</v>
      </c>
      <c r="K7" s="9">
        <v>32.5</v>
      </c>
      <c r="L7" s="9">
        <v>36.4</v>
      </c>
    </row>
    <row r="8" spans="1:12" ht="12.7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v>1.1</v>
      </c>
    </row>
    <row r="9" spans="1:12" ht="12.75">
      <c r="A9" s="8" t="s">
        <v>10</v>
      </c>
      <c r="B9" s="8">
        <f>SUM(B10:B14)</f>
        <v>21.1</v>
      </c>
      <c r="C9" s="8">
        <f>SUM(C10:C14)</f>
        <v>20.6</v>
      </c>
      <c r="D9" s="8">
        <f>SUM(D10:D14)</f>
        <v>23.1</v>
      </c>
      <c r="E9" s="8">
        <f aca="true" t="shared" si="1" ref="E9:J9">SUM(E10:E14)</f>
        <v>20.4</v>
      </c>
      <c r="F9" s="8">
        <f t="shared" si="1"/>
        <v>20.6</v>
      </c>
      <c r="G9" s="8">
        <f t="shared" si="1"/>
        <v>23.4</v>
      </c>
      <c r="H9" s="8">
        <f t="shared" si="1"/>
        <v>10.8</v>
      </c>
      <c r="I9" s="8">
        <f t="shared" si="1"/>
        <v>10.600000000000001</v>
      </c>
      <c r="J9" s="8">
        <f t="shared" si="1"/>
        <v>21.499999999999996</v>
      </c>
      <c r="K9" s="8">
        <v>17.9</v>
      </c>
      <c r="L9" s="8">
        <v>15.3</v>
      </c>
    </row>
    <row r="10" spans="1:12" ht="12.75">
      <c r="A10" s="9" t="s">
        <v>6</v>
      </c>
      <c r="B10" s="12">
        <v>14.6</v>
      </c>
      <c r="C10" s="12">
        <v>15.1</v>
      </c>
      <c r="D10" s="12">
        <v>13.5</v>
      </c>
      <c r="E10" s="12">
        <v>12.6</v>
      </c>
      <c r="F10" s="12">
        <v>14.7</v>
      </c>
      <c r="G10" s="12">
        <v>16</v>
      </c>
      <c r="H10" s="9">
        <v>7.6</v>
      </c>
      <c r="I10" s="9">
        <v>3.7</v>
      </c>
      <c r="J10" s="9">
        <v>10.5</v>
      </c>
      <c r="K10" s="9">
        <v>11.5</v>
      </c>
      <c r="L10" s="9">
        <v>14.7</v>
      </c>
    </row>
    <row r="11" spans="1:12" ht="12.75">
      <c r="A11" s="9" t="s">
        <v>7</v>
      </c>
      <c r="B11" s="12">
        <v>3</v>
      </c>
      <c r="C11" s="12">
        <v>3.3</v>
      </c>
      <c r="D11" s="12">
        <v>3.1</v>
      </c>
      <c r="E11" s="12">
        <v>2</v>
      </c>
      <c r="F11" s="12">
        <v>2.4</v>
      </c>
      <c r="G11" s="12">
        <v>4.4</v>
      </c>
      <c r="H11" s="12">
        <v>5.2</v>
      </c>
      <c r="I11" s="12">
        <v>4</v>
      </c>
      <c r="J11" s="9">
        <v>5.7</v>
      </c>
      <c r="K11" s="9">
        <v>3.6</v>
      </c>
      <c r="L11" s="9">
        <v>3.2</v>
      </c>
    </row>
    <row r="12" spans="1:12" ht="12.75">
      <c r="A12" s="9" t="s">
        <v>18</v>
      </c>
      <c r="B12" s="12">
        <v>8</v>
      </c>
      <c r="C12" s="9">
        <v>12.1</v>
      </c>
      <c r="D12" s="9">
        <v>10.8</v>
      </c>
      <c r="E12" s="9">
        <v>10.1</v>
      </c>
      <c r="F12" s="9">
        <v>10.4</v>
      </c>
      <c r="G12" s="9">
        <v>9.9</v>
      </c>
      <c r="H12" s="9">
        <v>5.8</v>
      </c>
      <c r="I12" s="9">
        <v>8.4</v>
      </c>
      <c r="J12" s="9">
        <v>8.6</v>
      </c>
      <c r="K12" s="9">
        <v>6.8</v>
      </c>
      <c r="L12" s="9">
        <v>3.1</v>
      </c>
    </row>
    <row r="13" spans="1:12" ht="12.75">
      <c r="A13" s="9" t="s">
        <v>17</v>
      </c>
      <c r="B13" s="9"/>
      <c r="C13" s="9">
        <v>-4.7</v>
      </c>
      <c r="D13" s="9">
        <v>-0.2</v>
      </c>
      <c r="E13" s="9">
        <v>-0.1</v>
      </c>
      <c r="F13" s="9">
        <v>-1.2</v>
      </c>
      <c r="G13" s="9">
        <v>0.1</v>
      </c>
      <c r="H13" s="9">
        <v>-3.6</v>
      </c>
      <c r="I13" s="9">
        <v>-0.6</v>
      </c>
      <c r="J13" s="9">
        <v>1.4</v>
      </c>
      <c r="K13" s="9">
        <v>0.6</v>
      </c>
      <c r="L13" s="9">
        <v>0.5</v>
      </c>
    </row>
    <row r="14" spans="1:12" ht="12.75">
      <c r="A14" s="9" t="s">
        <v>8</v>
      </c>
      <c r="B14" s="12">
        <v>-4.5</v>
      </c>
      <c r="C14" s="12">
        <v>-5.2</v>
      </c>
      <c r="D14" s="12">
        <v>-4.1</v>
      </c>
      <c r="E14" s="12">
        <v>-4.2</v>
      </c>
      <c r="F14" s="12">
        <v>-5.7</v>
      </c>
      <c r="G14" s="12">
        <v>-7</v>
      </c>
      <c r="H14" s="9">
        <v>-4.2</v>
      </c>
      <c r="I14" s="9">
        <v>-4.9</v>
      </c>
      <c r="J14" s="9">
        <v>-4.7</v>
      </c>
      <c r="K14" s="9">
        <v>-4.6</v>
      </c>
      <c r="L14" s="9">
        <v>-6.2</v>
      </c>
    </row>
    <row r="15" spans="1:12" ht="12.75">
      <c r="A15" s="10" t="s">
        <v>11</v>
      </c>
      <c r="B15" s="11">
        <f aca="true" t="shared" si="2" ref="B15:D16">B9/B3*100</f>
        <v>3.590267143100221</v>
      </c>
      <c r="C15" s="11">
        <f t="shared" si="2"/>
        <v>3.808467369199483</v>
      </c>
      <c r="D15" s="11">
        <f t="shared" si="2"/>
        <v>4.597929936305733</v>
      </c>
      <c r="E15" s="11">
        <f aca="true" t="shared" si="3" ref="E15:G16">E9/E3*100</f>
        <v>4.459991254919108</v>
      </c>
      <c r="F15" s="11">
        <f t="shared" si="3"/>
        <v>4.620906235980261</v>
      </c>
      <c r="G15" s="11">
        <f t="shared" si="3"/>
        <v>4.845723752329674</v>
      </c>
      <c r="H15" s="11">
        <f aca="true" t="shared" si="4" ref="H15:L16">H9/H3*100</f>
        <v>2.2674784799496117</v>
      </c>
      <c r="I15" s="11">
        <f t="shared" si="4"/>
        <v>2.2009966777408643</v>
      </c>
      <c r="J15" s="11">
        <f t="shared" si="4"/>
        <v>4.513961788788579</v>
      </c>
      <c r="K15" s="11">
        <f t="shared" si="4"/>
        <v>4.521343773680222</v>
      </c>
      <c r="L15" s="11">
        <f t="shared" si="4"/>
        <v>4.644808743169399</v>
      </c>
    </row>
    <row r="16" spans="1:12" ht="12.75">
      <c r="A16" s="9" t="s">
        <v>6</v>
      </c>
      <c r="B16" s="12">
        <f t="shared" si="2"/>
        <v>8.342857142857142</v>
      </c>
      <c r="C16" s="12">
        <f t="shared" si="2"/>
        <v>12.572855953372189</v>
      </c>
      <c r="D16" s="12">
        <f t="shared" si="2"/>
        <v>17.023959646910466</v>
      </c>
      <c r="E16" s="12">
        <f t="shared" si="3"/>
        <v>17.64705882352941</v>
      </c>
      <c r="F16" s="12">
        <f t="shared" si="3"/>
        <v>19.291338582677163</v>
      </c>
      <c r="G16" s="12">
        <f t="shared" si="3"/>
        <v>18.779342723004692</v>
      </c>
      <c r="H16" s="12">
        <f t="shared" si="4"/>
        <v>9.768637532133676</v>
      </c>
      <c r="I16" s="12">
        <f t="shared" si="4"/>
        <v>5.117565698478562</v>
      </c>
      <c r="J16" s="12">
        <f t="shared" si="4"/>
        <v>11.278195488721805</v>
      </c>
      <c r="K16" s="12">
        <f t="shared" si="4"/>
        <v>14.465408805031446</v>
      </c>
      <c r="L16" s="12">
        <f t="shared" si="4"/>
        <v>23.04075235109718</v>
      </c>
    </row>
    <row r="17" spans="1:12" ht="12.75">
      <c r="A17" s="9" t="s">
        <v>7</v>
      </c>
      <c r="B17" s="12">
        <f>+B11/B5*100</f>
        <v>2.592912705272256</v>
      </c>
      <c r="C17" s="12">
        <f>+C11/C5*100</f>
        <v>2.727272727272727</v>
      </c>
      <c r="D17" s="12">
        <f>+D11/D5*100</f>
        <v>2.5347506132461164</v>
      </c>
      <c r="E17" s="12">
        <f>+E11/E5*100</f>
        <v>1.774622892635315</v>
      </c>
      <c r="F17" s="12">
        <f>+F11/F5*100</f>
        <v>2.037351443123939</v>
      </c>
      <c r="G17" s="12">
        <f aca="true" t="shared" si="5" ref="G17:L17">+G11/G5*100</f>
        <v>3.261675315048184</v>
      </c>
      <c r="H17" s="12">
        <f t="shared" si="5"/>
        <v>3.8151137197358764</v>
      </c>
      <c r="I17" s="12">
        <f t="shared" si="5"/>
        <v>3.0511060259344016</v>
      </c>
      <c r="J17" s="12">
        <f t="shared" si="5"/>
        <v>4.446177847113885</v>
      </c>
      <c r="K17" s="12">
        <f t="shared" si="5"/>
        <v>3.3118675252989878</v>
      </c>
      <c r="L17" s="12">
        <f t="shared" si="5"/>
        <v>3.2225579053373616</v>
      </c>
    </row>
    <row r="18" spans="1:12" ht="12.75">
      <c r="A18" s="9" t="s">
        <v>18</v>
      </c>
      <c r="B18" s="12">
        <f>B12/B6*100</f>
        <v>2.6936026936026933</v>
      </c>
      <c r="C18" s="12">
        <f>C12/C6*100</f>
        <v>4.545454545454546</v>
      </c>
      <c r="D18" s="12">
        <f>D12/D6*100</f>
        <v>4.118993135011443</v>
      </c>
      <c r="E18" s="12">
        <f aca="true" t="shared" si="6" ref="E18:G19">E12/E6*100</f>
        <v>4.20307948397836</v>
      </c>
      <c r="F18" s="12">
        <f t="shared" si="6"/>
        <v>4.830469112865768</v>
      </c>
      <c r="G18" s="12">
        <f t="shared" si="6"/>
        <v>4.365079365079365</v>
      </c>
      <c r="H18" s="12">
        <f aca="true" t="shared" si="7" ref="H18:L19">H12/H6*100</f>
        <v>2.519548218940052</v>
      </c>
      <c r="I18" s="12">
        <f t="shared" si="7"/>
        <v>3.53386621792175</v>
      </c>
      <c r="J18" s="12">
        <f t="shared" si="7"/>
        <v>4.064272211720227</v>
      </c>
      <c r="K18" s="12">
        <f t="shared" si="7"/>
        <v>3.881278538812786</v>
      </c>
      <c r="L18" s="12">
        <f t="shared" si="7"/>
        <v>2.4068322981366457</v>
      </c>
    </row>
    <row r="19" spans="1:12" ht="12.75">
      <c r="A19" s="9" t="s">
        <v>17</v>
      </c>
      <c r="B19" s="12"/>
      <c r="C19" s="12">
        <f>C13/C7*100</f>
        <v>-13.988095238095239</v>
      </c>
      <c r="D19" s="12">
        <f>D13/D7*100</f>
        <v>-0.5181347150259068</v>
      </c>
      <c r="E19" s="12">
        <f t="shared" si="6"/>
        <v>-0.30303030303030304</v>
      </c>
      <c r="F19" s="12">
        <f t="shared" si="6"/>
        <v>-3.287671232876712</v>
      </c>
      <c r="G19" s="12">
        <f t="shared" si="6"/>
        <v>0.2777777777777778</v>
      </c>
      <c r="H19" s="12">
        <f t="shared" si="7"/>
        <v>-11.25</v>
      </c>
      <c r="I19" s="12">
        <f t="shared" si="7"/>
        <v>-1.4814814814814814</v>
      </c>
      <c r="J19" s="12">
        <f t="shared" si="7"/>
        <v>3.225806451612903</v>
      </c>
      <c r="K19" s="12">
        <f t="shared" si="7"/>
        <v>1.846153846153846</v>
      </c>
      <c r="L19" s="12">
        <f t="shared" si="7"/>
        <v>1.3736263736263736</v>
      </c>
    </row>
    <row r="20" spans="1:12" ht="12.75">
      <c r="A20" s="9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f>L14/L8*100</f>
        <v>-563.6363636363636</v>
      </c>
    </row>
    <row r="21" spans="1:12" ht="12.75">
      <c r="A21" s="8" t="s">
        <v>19</v>
      </c>
      <c r="B21" s="13">
        <v>18.2</v>
      </c>
      <c r="C21" s="13">
        <v>16.4</v>
      </c>
      <c r="D21" s="13">
        <v>21.1</v>
      </c>
      <c r="E21" s="13">
        <v>17.3</v>
      </c>
      <c r="F21" s="13">
        <v>21.3</v>
      </c>
      <c r="G21" s="13">
        <v>19</v>
      </c>
      <c r="H21" s="8">
        <v>6.6</v>
      </c>
      <c r="I21" s="8">
        <v>7.4</v>
      </c>
      <c r="J21" s="8">
        <v>17.4</v>
      </c>
      <c r="K21" s="8">
        <v>14.1</v>
      </c>
      <c r="L21" s="8">
        <v>11.7</v>
      </c>
    </row>
    <row r="22" spans="1:12" ht="12.75">
      <c r="A22" s="1" t="s">
        <v>1</v>
      </c>
      <c r="B22" s="5">
        <f>B21/B3*100</f>
        <v>3.096818104475072</v>
      </c>
      <c r="C22" s="5">
        <f>C21/C3*100</f>
        <v>3.031983730819005</v>
      </c>
      <c r="D22" s="5">
        <f aca="true" t="shared" si="8" ref="D22:L22">D21/D3*100</f>
        <v>4.199840764331211</v>
      </c>
      <c r="E22" s="5">
        <f t="shared" si="8"/>
        <v>3.7822474857892434</v>
      </c>
      <c r="F22" s="5">
        <f t="shared" si="8"/>
        <v>4.77792732166891</v>
      </c>
      <c r="G22" s="5">
        <f t="shared" si="8"/>
        <v>3.9345620211223857</v>
      </c>
      <c r="H22" s="5">
        <f t="shared" si="8"/>
        <v>1.3856812933025404</v>
      </c>
      <c r="I22" s="5">
        <f t="shared" si="8"/>
        <v>1.536544850498339</v>
      </c>
      <c r="J22" s="5">
        <f t="shared" si="8"/>
        <v>3.653159773252152</v>
      </c>
      <c r="K22" s="5">
        <f t="shared" si="8"/>
        <v>3.5615054306643095</v>
      </c>
      <c r="L22" s="5">
        <f t="shared" si="8"/>
        <v>3.551912568306011</v>
      </c>
    </row>
    <row r="23" spans="1:12" ht="12.75">
      <c r="A23" s="8" t="s">
        <v>12</v>
      </c>
      <c r="B23" s="8">
        <v>16.1</v>
      </c>
      <c r="C23" s="8">
        <v>14.2</v>
      </c>
      <c r="D23" s="8">
        <v>19.4</v>
      </c>
      <c r="E23" s="8">
        <v>15.9</v>
      </c>
      <c r="F23" s="8">
        <v>19.8</v>
      </c>
      <c r="G23" s="8">
        <v>18.4</v>
      </c>
      <c r="H23" s="8">
        <v>8.6</v>
      </c>
      <c r="I23" s="8">
        <v>10.8</v>
      </c>
      <c r="J23" s="8">
        <v>13.3</v>
      </c>
      <c r="K23" s="8">
        <v>10.4</v>
      </c>
      <c r="L23" s="8">
        <v>8.6</v>
      </c>
    </row>
    <row r="24" spans="1:12" ht="12.75">
      <c r="A24" s="1" t="s">
        <v>1</v>
      </c>
      <c r="B24" s="5">
        <f>B23/B3*100</f>
        <v>2.7394929385741023</v>
      </c>
      <c r="C24" s="5">
        <f>C23/C3*100</f>
        <v>2.6252542059530413</v>
      </c>
      <c r="D24" s="5">
        <f aca="true" t="shared" si="9" ref="D24:L24">D23/D3*100</f>
        <v>3.861464968152866</v>
      </c>
      <c r="E24" s="5">
        <f t="shared" si="9"/>
        <v>3.4761696545693046</v>
      </c>
      <c r="F24" s="5">
        <f t="shared" si="9"/>
        <v>4.441453566621804</v>
      </c>
      <c r="G24" s="5">
        <f t="shared" si="9"/>
        <v>3.8103126941395726</v>
      </c>
      <c r="H24" s="5">
        <f t="shared" si="9"/>
        <v>1.8055847155154312</v>
      </c>
      <c r="I24" s="5">
        <f t="shared" si="9"/>
        <v>2.242524916943522</v>
      </c>
      <c r="J24" s="5">
        <f t="shared" si="9"/>
        <v>2.7923577577157257</v>
      </c>
      <c r="K24" s="5">
        <f t="shared" si="9"/>
        <v>2.626925991411973</v>
      </c>
      <c r="L24" s="5">
        <f t="shared" si="9"/>
        <v>2.610807528840316</v>
      </c>
    </row>
    <row r="25" spans="1:12" ht="12.75">
      <c r="A25" s="8" t="s">
        <v>13</v>
      </c>
      <c r="B25" s="8">
        <f>SUM(B26:B30)</f>
        <v>931</v>
      </c>
      <c r="C25" s="8">
        <f>SUM(C26:C30)</f>
        <v>958</v>
      </c>
      <c r="D25" s="8">
        <f>SUM(D26:D30)</f>
        <v>909</v>
      </c>
      <c r="E25" s="8">
        <f aca="true" t="shared" si="10" ref="E25:J25">SUM(E26:E30)</f>
        <v>895</v>
      </c>
      <c r="F25" s="8">
        <f t="shared" si="10"/>
        <v>857</v>
      </c>
      <c r="G25" s="8">
        <f t="shared" si="10"/>
        <v>879</v>
      </c>
      <c r="H25" s="8">
        <f t="shared" si="10"/>
        <v>869</v>
      </c>
      <c r="I25" s="8">
        <f t="shared" si="10"/>
        <v>871</v>
      </c>
      <c r="J25" s="8">
        <f t="shared" si="10"/>
        <v>814</v>
      </c>
      <c r="K25" s="8">
        <v>712</v>
      </c>
      <c r="L25" s="8">
        <v>717</v>
      </c>
    </row>
    <row r="26" spans="1:12" ht="12.75">
      <c r="A26" s="9" t="s">
        <v>6</v>
      </c>
      <c r="B26" s="9">
        <v>277</v>
      </c>
      <c r="C26" s="9">
        <v>276</v>
      </c>
      <c r="D26" s="9">
        <v>235</v>
      </c>
      <c r="E26" s="9">
        <v>226</v>
      </c>
      <c r="F26" s="9">
        <v>223</v>
      </c>
      <c r="G26" s="9">
        <v>226</v>
      </c>
      <c r="H26" s="9">
        <v>210</v>
      </c>
      <c r="I26" s="9">
        <v>219</v>
      </c>
      <c r="J26" s="9">
        <v>211</v>
      </c>
      <c r="K26" s="9">
        <v>183</v>
      </c>
      <c r="L26" s="9">
        <v>194</v>
      </c>
    </row>
    <row r="27" spans="1:12" ht="12.75">
      <c r="A27" s="9" t="s">
        <v>7</v>
      </c>
      <c r="B27" s="9">
        <v>297</v>
      </c>
      <c r="C27" s="9">
        <v>323</v>
      </c>
      <c r="D27" s="9">
        <v>315</v>
      </c>
      <c r="E27" s="9">
        <v>322</v>
      </c>
      <c r="F27" s="9">
        <v>299</v>
      </c>
      <c r="G27" s="9">
        <v>297</v>
      </c>
      <c r="H27" s="9">
        <v>300</v>
      </c>
      <c r="I27" s="9">
        <v>281</v>
      </c>
      <c r="J27" s="9">
        <v>275</v>
      </c>
      <c r="K27" s="9">
        <v>226</v>
      </c>
      <c r="L27" s="9">
        <v>218</v>
      </c>
    </row>
    <row r="28" spans="1:12" ht="12.75">
      <c r="A28" s="9" t="s">
        <v>18</v>
      </c>
      <c r="B28" s="9">
        <v>330</v>
      </c>
      <c r="C28" s="9">
        <v>301</v>
      </c>
      <c r="D28" s="9">
        <v>288</v>
      </c>
      <c r="E28" s="9">
        <v>280</v>
      </c>
      <c r="F28" s="9">
        <v>265</v>
      </c>
      <c r="G28" s="9">
        <v>258</v>
      </c>
      <c r="H28" s="9">
        <v>249</v>
      </c>
      <c r="I28" s="9">
        <v>265</v>
      </c>
      <c r="J28" s="9">
        <v>230</v>
      </c>
      <c r="K28" s="9">
        <v>199</v>
      </c>
      <c r="L28" s="9">
        <v>193</v>
      </c>
    </row>
    <row r="29" spans="1:12" ht="12.75">
      <c r="A29" s="9" t="s">
        <v>17</v>
      </c>
      <c r="B29" s="9"/>
      <c r="C29" s="9">
        <v>33</v>
      </c>
      <c r="D29" s="9">
        <v>46</v>
      </c>
      <c r="E29" s="9">
        <v>42</v>
      </c>
      <c r="F29" s="9">
        <v>46</v>
      </c>
      <c r="G29" s="9">
        <v>69</v>
      </c>
      <c r="H29" s="9">
        <v>80</v>
      </c>
      <c r="I29" s="9">
        <v>94</v>
      </c>
      <c r="J29" s="9">
        <v>85</v>
      </c>
      <c r="K29" s="9">
        <v>91</v>
      </c>
      <c r="L29" s="9">
        <v>90</v>
      </c>
    </row>
    <row r="30" spans="1:12" ht="12.75">
      <c r="A30" s="9" t="s">
        <v>8</v>
      </c>
      <c r="B30" s="9">
        <v>27</v>
      </c>
      <c r="C30" s="9">
        <v>25</v>
      </c>
      <c r="D30" s="9">
        <v>25</v>
      </c>
      <c r="E30" s="9">
        <v>25</v>
      </c>
      <c r="F30" s="9">
        <v>24</v>
      </c>
      <c r="G30" s="9">
        <v>29</v>
      </c>
      <c r="H30" s="9">
        <v>30</v>
      </c>
      <c r="I30" s="9">
        <v>12</v>
      </c>
      <c r="J30" s="9">
        <v>13</v>
      </c>
      <c r="K30" s="9">
        <v>13</v>
      </c>
      <c r="L30" s="9">
        <v>22</v>
      </c>
    </row>
    <row r="31" spans="1:12" ht="12.75">
      <c r="A31" s="3" t="s">
        <v>2</v>
      </c>
      <c r="B31" s="4">
        <v>13.5</v>
      </c>
      <c r="C31" s="4">
        <v>12.4</v>
      </c>
      <c r="D31" s="4">
        <v>17.1</v>
      </c>
      <c r="E31" s="4">
        <v>14.6</v>
      </c>
      <c r="F31" s="4">
        <v>19.1</v>
      </c>
      <c r="G31" s="4">
        <v>17.8</v>
      </c>
      <c r="H31" s="4">
        <v>8.9</v>
      </c>
      <c r="I31" s="4">
        <v>11.8</v>
      </c>
      <c r="J31" s="4">
        <v>16.4</v>
      </c>
      <c r="K31" s="4">
        <v>15.2</v>
      </c>
      <c r="L31" s="4">
        <v>13</v>
      </c>
    </row>
    <row r="32" spans="1:12" ht="12.75">
      <c r="A32" s="3" t="s">
        <v>3</v>
      </c>
      <c r="B32" s="3">
        <v>30.1</v>
      </c>
      <c r="C32" s="3">
        <v>29.5</v>
      </c>
      <c r="D32" s="3">
        <v>35.6</v>
      </c>
      <c r="E32" s="3">
        <v>37.4</v>
      </c>
      <c r="F32" s="3">
        <v>33.8</v>
      </c>
      <c r="G32" s="3">
        <v>35.2</v>
      </c>
      <c r="H32" s="3">
        <v>34.4</v>
      </c>
      <c r="I32" s="3">
        <v>29.2</v>
      </c>
      <c r="J32" s="3">
        <v>35.2</v>
      </c>
      <c r="K32" s="3">
        <v>33.2</v>
      </c>
      <c r="L32" s="3">
        <v>34.6</v>
      </c>
    </row>
    <row r="33" spans="1:12" ht="12.75">
      <c r="A33" s="3" t="s">
        <v>4</v>
      </c>
      <c r="B33" s="4">
        <v>162.2</v>
      </c>
      <c r="C33" s="4">
        <v>154.4</v>
      </c>
      <c r="D33" s="4">
        <v>103.9</v>
      </c>
      <c r="E33" s="4">
        <v>89.8</v>
      </c>
      <c r="F33" s="4">
        <v>101.4</v>
      </c>
      <c r="G33" s="4">
        <v>101</v>
      </c>
      <c r="H33" s="3">
        <v>98.2</v>
      </c>
      <c r="I33" s="3">
        <v>131.6</v>
      </c>
      <c r="J33" s="3">
        <v>94.1</v>
      </c>
      <c r="K33" s="3">
        <v>101.5</v>
      </c>
      <c r="L33" s="3">
        <v>87.9</v>
      </c>
    </row>
    <row r="34" spans="1:12" ht="12.75">
      <c r="A34" s="8" t="s">
        <v>14</v>
      </c>
      <c r="B34" s="13">
        <v>19.9</v>
      </c>
      <c r="C34" s="13">
        <v>43.2</v>
      </c>
      <c r="D34" s="13">
        <v>18</v>
      </c>
      <c r="E34" s="8">
        <v>6.9</v>
      </c>
      <c r="F34" s="8">
        <v>15.1</v>
      </c>
      <c r="G34" s="8">
        <v>18.7</v>
      </c>
      <c r="H34" s="8">
        <v>4.9</v>
      </c>
      <c r="I34" s="8">
        <v>30.5</v>
      </c>
      <c r="J34" s="8">
        <v>42.7</v>
      </c>
      <c r="K34" s="8">
        <v>13.2</v>
      </c>
      <c r="L34" s="8">
        <v>7.4</v>
      </c>
    </row>
    <row r="35" spans="1:12" ht="12.75">
      <c r="A35" s="1" t="s">
        <v>1</v>
      </c>
      <c r="B35" s="5">
        <f aca="true" t="shared" si="11" ref="B35:L35">+B34/B3*100</f>
        <v>3.3860813340139524</v>
      </c>
      <c r="C35" s="5">
        <f t="shared" si="11"/>
        <v>7.986688851913478</v>
      </c>
      <c r="D35" s="5">
        <f t="shared" si="11"/>
        <v>3.5828025477707004</v>
      </c>
      <c r="E35" s="5">
        <f t="shared" si="11"/>
        <v>1.5085264538696983</v>
      </c>
      <c r="F35" s="5">
        <f t="shared" si="11"/>
        <v>3.38716913414087</v>
      </c>
      <c r="G35" s="5">
        <f t="shared" si="11"/>
        <v>3.872437357630979</v>
      </c>
      <c r="H35" s="5">
        <f t="shared" si="11"/>
        <v>1.028763384421583</v>
      </c>
      <c r="I35" s="5">
        <f t="shared" si="11"/>
        <v>6.333056478405316</v>
      </c>
      <c r="J35" s="5">
        <f t="shared" si="11"/>
        <v>8.964938064245224</v>
      </c>
      <c r="K35" s="5">
        <f t="shared" si="11"/>
        <v>3.334175296792119</v>
      </c>
      <c r="L35" s="5">
        <f t="shared" si="11"/>
        <v>2.2465088038858534</v>
      </c>
    </row>
    <row r="37" ht="12.75">
      <c r="A37" t="s">
        <v>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  <ignoredErrors>
    <ignoredError sqref="B17:L17" formula="1"/>
    <ignoredError sqref="J3 B25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Lehikoinen, Merja</cp:lastModifiedBy>
  <cp:lastPrinted>2013-03-14T10:25:52Z</cp:lastPrinted>
  <dcterms:created xsi:type="dcterms:W3CDTF">2004-11-30T10:44:07Z</dcterms:created>
  <dcterms:modified xsi:type="dcterms:W3CDTF">2020-02-17T07:03:17Z</dcterms:modified>
  <cp:category/>
  <cp:version/>
  <cp:contentType/>
  <cp:contentStatus/>
</cp:coreProperties>
</file>